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690" windowHeight="6540" firstSheet="5" activeTab="7"/>
  </bookViews>
  <sheets>
    <sheet name="баланс" sheetId="1" r:id="rId1"/>
    <sheet name="форма_2" sheetId="2" r:id="rId2"/>
    <sheet name="форма_2а" sheetId="3" r:id="rId3"/>
    <sheet name="баланс (1кв)18г" sheetId="4" r:id="rId4"/>
    <sheet name="баланс (2кв)18г" sheetId="5" r:id="rId5"/>
    <sheet name="4кв баланс" sheetId="6" r:id="rId6"/>
    <sheet name="4кв21" sheetId="7" r:id="rId7"/>
    <sheet name="4кв расш" sheetId="8" r:id="rId8"/>
  </sheets>
  <definedNames>
    <definedName name="_xlnm.Print_Area" localSheetId="6">'4кв21'!$A$1:$F$82</definedName>
    <definedName name="_xlnm.Print_Area" localSheetId="1">'форма_2'!$A$1:$F$82</definedName>
  </definedNames>
  <calcPr fullCalcOnLoad="1"/>
</workbook>
</file>

<file path=xl/sharedStrings.xml><?xml version="1.0" encoding="utf-8"?>
<sst xmlns="http://schemas.openxmlformats.org/spreadsheetml/2006/main" count="1195" uniqueCount="393">
  <si>
    <t xml:space="preserve">                общественное питание</t>
  </si>
  <si>
    <t xml:space="preserve">                производство</t>
  </si>
  <si>
    <t xml:space="preserve">                бытовые и другие услуги</t>
  </si>
  <si>
    <t>Прочие расходы</t>
  </si>
  <si>
    <t>Членские взносы, отчисления на не-</t>
  </si>
  <si>
    <t>предпринимательскую деятельность</t>
  </si>
  <si>
    <t xml:space="preserve">организаций - учредителей </t>
  </si>
  <si>
    <t>Прочие доходы</t>
  </si>
  <si>
    <t xml:space="preserve">Содержание жилищного фонда </t>
  </si>
  <si>
    <t xml:space="preserve">      За отчетный период</t>
  </si>
  <si>
    <t>исполнением обязательств</t>
  </si>
  <si>
    <r>
      <t xml:space="preserve">                    Руководитель</t>
    </r>
    <r>
      <rPr>
        <u val="single"/>
        <sz val="10"/>
        <rFont val="Arial Cyr"/>
        <family val="2"/>
      </rPr>
      <t xml:space="preserve">            </t>
    </r>
    <r>
      <rPr>
        <sz val="10"/>
        <rFont val="Arial Cyr"/>
        <family val="2"/>
      </rPr>
      <t xml:space="preserve"> </t>
    </r>
  </si>
  <si>
    <t xml:space="preserve">        (подпись)                                                           (расшифровка подписи)</t>
  </si>
  <si>
    <t xml:space="preserve">                    Главный бухгалтер  </t>
  </si>
  <si>
    <t xml:space="preserve">        (подпись)                                                          (расшифровка подписи)</t>
  </si>
  <si>
    <t xml:space="preserve">                                БУХГАЛТЕРСКИЙ БАЛАНС         </t>
  </si>
  <si>
    <t xml:space="preserve">                         </t>
  </si>
  <si>
    <t xml:space="preserve">      Дата(год,число,месяц)                     </t>
  </si>
  <si>
    <t xml:space="preserve"> Единица измерения  тыс.руб.                              </t>
  </si>
  <si>
    <t>Код</t>
  </si>
  <si>
    <t>АКТИВ</t>
  </si>
  <si>
    <t>I. ВНЕОБОРОТНЫЕ АКТИВЫ</t>
  </si>
  <si>
    <t xml:space="preserve">Прочие внеоборотные активы </t>
  </si>
  <si>
    <t>И т о г о по разделу  I</t>
  </si>
  <si>
    <t>II. ОБОРОТНЫЕ     АКТИВЫ</t>
  </si>
  <si>
    <t xml:space="preserve">Запасы </t>
  </si>
  <si>
    <t xml:space="preserve">   прочие запасы и затраты</t>
  </si>
  <si>
    <t>Налог на добавленную стоимость по приобретен-</t>
  </si>
  <si>
    <t xml:space="preserve"> </t>
  </si>
  <si>
    <t xml:space="preserve">Денежные средства </t>
  </si>
  <si>
    <t xml:space="preserve">Прочие оборотные активы </t>
  </si>
  <si>
    <t xml:space="preserve">И т о г о по разделу II </t>
  </si>
  <si>
    <t>III. КАПИТАЛ И РЕЗЕРВЫ</t>
  </si>
  <si>
    <t xml:space="preserve">    в т.ч. привлеченные средства населения</t>
  </si>
  <si>
    <t xml:space="preserve">Прочие долгосрочные обязательства </t>
  </si>
  <si>
    <t>И т о г о по разделу IV</t>
  </si>
  <si>
    <t xml:space="preserve">V. КРАТКОСРОЧНЫЕ  ОБЯЗАТЕЛЬСТВА       </t>
  </si>
  <si>
    <t xml:space="preserve">Кредиторская задолженность </t>
  </si>
  <si>
    <t xml:space="preserve">    прочие кредиторы </t>
  </si>
  <si>
    <t xml:space="preserve">Прочие краткосрочные обязательства </t>
  </si>
  <si>
    <t>И т о г о по разделу V</t>
  </si>
  <si>
    <t xml:space="preserve">   в том числе по лизингу</t>
  </si>
  <si>
    <t>Товарно-материальные ценности, принятые</t>
  </si>
  <si>
    <t>Списанная в убыток задолженность непла-</t>
  </si>
  <si>
    <t xml:space="preserve">                                          РАСШИФРОВКА ОТДЕЛЬНЫХ ПРИБЫЛЕЙ И УБЫТКОВ</t>
  </si>
  <si>
    <t>прибыль</t>
  </si>
  <si>
    <t>убыток</t>
  </si>
  <si>
    <t xml:space="preserve">прибыль </t>
  </si>
  <si>
    <t>Х</t>
  </si>
  <si>
    <t>Дата(год,месяц,число)</t>
  </si>
  <si>
    <t>Себестоимость проданных товаров, продукции, работ, услуг</t>
  </si>
  <si>
    <t>Коммерческие расходы</t>
  </si>
  <si>
    <t>Управленческие расходы</t>
  </si>
  <si>
    <t>Проценты к получению</t>
  </si>
  <si>
    <t>Проценты к уплате</t>
  </si>
  <si>
    <t>Доходы от участия в других организациях</t>
  </si>
  <si>
    <t>код</t>
  </si>
  <si>
    <t>Налоги и сборы</t>
  </si>
  <si>
    <t xml:space="preserve">Текущий налог на прибыль </t>
  </si>
  <si>
    <t xml:space="preserve">Идентификационный номер налогоплательщика                </t>
  </si>
  <si>
    <t xml:space="preserve">                   по ОКПО</t>
  </si>
  <si>
    <t xml:space="preserve">                          ИНН</t>
  </si>
  <si>
    <t xml:space="preserve">                 по ОКВЭД</t>
  </si>
  <si>
    <t xml:space="preserve">      по ОКОПФ/ОКФС</t>
  </si>
  <si>
    <t xml:space="preserve">                    по ОКЕИ</t>
  </si>
  <si>
    <t>_________________________________________________________________________</t>
  </si>
  <si>
    <t xml:space="preserve">          Дата утверждения</t>
  </si>
  <si>
    <t xml:space="preserve">                            Дата отправки</t>
  </si>
  <si>
    <t>384/385</t>
  </si>
  <si>
    <t xml:space="preserve">Нематериальные активы </t>
  </si>
  <si>
    <t xml:space="preserve">Доходные вложения в материальные ценности </t>
  </si>
  <si>
    <t xml:space="preserve">Долгосрочные финансовые вложения </t>
  </si>
  <si>
    <t>Отложенные налоговые активы</t>
  </si>
  <si>
    <t xml:space="preserve">  сырье, материалы и другие аналогичные ценности</t>
  </si>
  <si>
    <t xml:space="preserve">  животные на выращивании и откорме</t>
  </si>
  <si>
    <t xml:space="preserve">  затраты в незавершенном производстве</t>
  </si>
  <si>
    <t xml:space="preserve">  готовая продукция и товары для перепродажи</t>
  </si>
  <si>
    <t xml:space="preserve">  товары отгруженные </t>
  </si>
  <si>
    <t xml:space="preserve">  расходы будуших периодов</t>
  </si>
  <si>
    <t xml:space="preserve">ным ценностям </t>
  </si>
  <si>
    <t xml:space="preserve">    в том числе покупатели и заказчики</t>
  </si>
  <si>
    <t>даются более чем через 12 месяцев после отчетной даты)</t>
  </si>
  <si>
    <t>ожидаются в течение 12 месяцев после отчетной даты)</t>
  </si>
  <si>
    <t xml:space="preserve">    в том числе покупатели и заказчики  </t>
  </si>
  <si>
    <t xml:space="preserve">Краткосрочные финансовые вложения  </t>
  </si>
  <si>
    <t>Уставный капитал</t>
  </si>
  <si>
    <t>Собственные акции, выкупленные у акционеров</t>
  </si>
  <si>
    <t>Резервный капитал</t>
  </si>
  <si>
    <t>Нераспределенная прибыль (непокрытый убыток)</t>
  </si>
  <si>
    <t xml:space="preserve">Займы и кредиты </t>
  </si>
  <si>
    <t>IV. ДОЛГОСРОЧНЫЕ  ОБЯЗАТЕЛЬСТВА</t>
  </si>
  <si>
    <t>Отложенные налоговые обязательства</t>
  </si>
  <si>
    <t xml:space="preserve">    поставщики и подрядчики</t>
  </si>
  <si>
    <t xml:space="preserve">    задолженность перед персоналом организации</t>
  </si>
  <si>
    <t xml:space="preserve">    задолженность перед государственными</t>
  </si>
  <si>
    <t xml:space="preserve">    внебюджетными фондами</t>
  </si>
  <si>
    <t xml:space="preserve">    задолженность по налогам и сборам</t>
  </si>
  <si>
    <t>Задолженность перед участниками (учредителями)</t>
  </si>
  <si>
    <t>по выплате доходов</t>
  </si>
  <si>
    <t>Доходы будущих периодов</t>
  </si>
  <si>
    <t xml:space="preserve">Резервы предстоящих расходов </t>
  </si>
  <si>
    <t>Справка о наличии ценностей, учитываемых</t>
  </si>
  <si>
    <t>на забалансовых счетах</t>
  </si>
  <si>
    <t>Арендованные основные средства</t>
  </si>
  <si>
    <t>на ответственное хранение</t>
  </si>
  <si>
    <t xml:space="preserve">Товары, принятые на комиссию </t>
  </si>
  <si>
    <t>тежеспособных дебиторов</t>
  </si>
  <si>
    <t xml:space="preserve">Обеспечения обязательств и платежей полученные </t>
  </si>
  <si>
    <t xml:space="preserve">Обеспечения обязательств и платежей выданные </t>
  </si>
  <si>
    <t>Износ жилищного фонда</t>
  </si>
  <si>
    <t>Износ объектов внешнего благоустройства и</t>
  </si>
  <si>
    <t>других аналогичных объектов</t>
  </si>
  <si>
    <t xml:space="preserve">Нематериальные активы, полученные в пользование </t>
  </si>
  <si>
    <t>показателя</t>
  </si>
  <si>
    <t xml:space="preserve">    в том числе:</t>
  </si>
  <si>
    <t>Займы и кредиты</t>
  </si>
  <si>
    <t>КОДЫ</t>
  </si>
  <si>
    <t>0710002</t>
  </si>
  <si>
    <t xml:space="preserve">   Дата(год,месяц,число)</t>
  </si>
  <si>
    <t>Показатель</t>
  </si>
  <si>
    <t xml:space="preserve">наименование </t>
  </si>
  <si>
    <t xml:space="preserve">  Доходы и расходы по обычным видам деятельности</t>
  </si>
  <si>
    <t>Прочие платежи в бюджет</t>
  </si>
  <si>
    <t>акцизов и аналогичных обязательных платежей)</t>
  </si>
  <si>
    <t xml:space="preserve"> услуг  (за минусом налога на добавленную стоимость, </t>
  </si>
  <si>
    <t xml:space="preserve">Имущество, принятое на ответственное хранение </t>
  </si>
  <si>
    <t>организациями потребкооперации, в связи с выпол-</t>
  </si>
  <si>
    <t>нением социальной миссии</t>
  </si>
  <si>
    <t xml:space="preserve"> Руководитель ___________________                      _____________________                 </t>
  </si>
  <si>
    <t xml:space="preserve"> Главный бухгалтер ________________                    _____________________                    </t>
  </si>
  <si>
    <t xml:space="preserve">                                                        (подпись)                                                     (расшифровка подписи)</t>
  </si>
  <si>
    <t xml:space="preserve">                                          (подпись)                                                                    (расшифровка подписи)</t>
  </si>
  <si>
    <t xml:space="preserve">   Чистая прибыль(убыток) отчетного периода </t>
  </si>
  <si>
    <t>Форма 0710001 с.2</t>
  </si>
  <si>
    <t>Форма 0710001 с.3</t>
  </si>
  <si>
    <t xml:space="preserve">               в том числе:</t>
  </si>
  <si>
    <t>За аналогичный период предыдущ.года</t>
  </si>
  <si>
    <t xml:space="preserve">Отчисления в оценочные резервы </t>
  </si>
  <si>
    <t>Прибыль (убыток) прошлых лет</t>
  </si>
  <si>
    <t>Штрафы, пени и неустойки, признанные</t>
  </si>
  <si>
    <t>(арбитражного суда) об их взыскании</t>
  </si>
  <si>
    <t>или по которым получены решения суда</t>
  </si>
  <si>
    <t>Возмещение убытков, причиненных</t>
  </si>
  <si>
    <t>неисполнением или ненадлежащим</t>
  </si>
  <si>
    <t>Курсовые разницы по операциям в</t>
  </si>
  <si>
    <t>иностранной валюте</t>
  </si>
  <si>
    <t>Списание дебиторских и кредиторских</t>
  </si>
  <si>
    <t>задолженностей, по которым истек</t>
  </si>
  <si>
    <t>срок исковой давности</t>
  </si>
  <si>
    <t>Материальная помощь и расходы по</t>
  </si>
  <si>
    <t>и иных активов</t>
  </si>
  <si>
    <t>Доходы (расходы), связанные с реали-</t>
  </si>
  <si>
    <t>зацией и списанием основных средств</t>
  </si>
  <si>
    <t xml:space="preserve">Содержание законсервированных </t>
  </si>
  <si>
    <t>объектов</t>
  </si>
  <si>
    <t>Доходы (расходы) от сдачи имущества</t>
  </si>
  <si>
    <t>в аренду</t>
  </si>
  <si>
    <t>Оплата услуг кредитных организаций</t>
  </si>
  <si>
    <t>X</t>
  </si>
  <si>
    <t>Износ основных средств некоммерческих организа-</t>
  </si>
  <si>
    <t>ций (потребительских обществ)</t>
  </si>
  <si>
    <t>Расходы, связанные с участием в</t>
  </si>
  <si>
    <t>уставных капиталах других орг-ий</t>
  </si>
  <si>
    <t>активов</t>
  </si>
  <si>
    <t>Безвозмездное поступление (выбытие)</t>
  </si>
  <si>
    <t>ПАССИВ</t>
  </si>
  <si>
    <t xml:space="preserve">   Форма 0710002 с.2</t>
  </si>
  <si>
    <t xml:space="preserve">Выручка (нетто) от продажи товаров, продукции, работ, </t>
  </si>
  <si>
    <t xml:space="preserve">    Прибыль(убыток) до налогообложения </t>
  </si>
  <si>
    <r>
      <t xml:space="preserve">   Форма N 1</t>
    </r>
    <r>
      <rPr>
        <sz val="10"/>
        <rFont val="Arial Cyr"/>
        <family val="0"/>
      </rPr>
      <t xml:space="preserve"> по ОКУД</t>
    </r>
  </si>
  <si>
    <r>
      <t xml:space="preserve">   Форма N 2 </t>
    </r>
    <r>
      <rPr>
        <sz val="10"/>
        <rFont val="Arial Cyr"/>
        <family val="0"/>
      </rPr>
      <t>по ОКУД</t>
    </r>
  </si>
  <si>
    <t xml:space="preserve">                другие виды деятельности</t>
  </si>
  <si>
    <t xml:space="preserve">                           в том числе:</t>
  </si>
  <si>
    <r>
      <t xml:space="preserve">Единица измерения:  тыс.руб.                                                                                                 </t>
    </r>
    <r>
      <rPr>
        <sz val="10"/>
        <rFont val="Arial Cyr"/>
        <family val="0"/>
      </rPr>
      <t>по ОКЕИ</t>
    </r>
  </si>
  <si>
    <r>
      <t>Идентификационный номер налогоплательщика</t>
    </r>
    <r>
      <rPr>
        <sz val="8"/>
        <rFont val="Arial Cyr"/>
        <family val="2"/>
      </rPr>
      <t xml:space="preserve">                                                                      </t>
    </r>
    <r>
      <rPr>
        <sz val="9"/>
        <rFont val="Arial Cyr"/>
        <family val="2"/>
      </rPr>
      <t>ИНН</t>
    </r>
  </si>
  <si>
    <t xml:space="preserve">    проценты за пользование кредитом</t>
  </si>
  <si>
    <t xml:space="preserve">     проценты за пользование заемными средствами у населения</t>
  </si>
  <si>
    <t xml:space="preserve">    Прочие доходы и расходы</t>
  </si>
  <si>
    <t>просроченная задолженность</t>
  </si>
  <si>
    <t>230-а</t>
  </si>
  <si>
    <t>внутрисистемная задолженность</t>
  </si>
  <si>
    <t>задолженность бюджетных и внебюджетных органи.</t>
  </si>
  <si>
    <t>внутрисистеманая задолженность</t>
  </si>
  <si>
    <t xml:space="preserve">                оптовая торговля</t>
  </si>
  <si>
    <t xml:space="preserve">                 от аренды</t>
  </si>
  <si>
    <t xml:space="preserve">                в заготовительной деятельности</t>
  </si>
  <si>
    <t xml:space="preserve">                услуги рынка</t>
  </si>
  <si>
    <t xml:space="preserve">                отовая торговля</t>
  </si>
  <si>
    <t xml:space="preserve">                от аренды</t>
  </si>
  <si>
    <t xml:space="preserve">                в заготовках</t>
  </si>
  <si>
    <t xml:space="preserve">             розничная торговля</t>
  </si>
  <si>
    <t xml:space="preserve">             оптовая торговля</t>
  </si>
  <si>
    <t xml:space="preserve">             в общественном питании</t>
  </si>
  <si>
    <t xml:space="preserve">             в производстве</t>
  </si>
  <si>
    <t xml:space="preserve">             бытовые услуги</t>
  </si>
  <si>
    <t xml:space="preserve">            от аренды</t>
  </si>
  <si>
    <t xml:space="preserve">            заготовительной деятельности</t>
  </si>
  <si>
    <t xml:space="preserve">            услуги рынка</t>
  </si>
  <si>
    <t xml:space="preserve">            другие виды деятельности</t>
  </si>
  <si>
    <t>в т.ч.     розничная торговля</t>
  </si>
  <si>
    <t xml:space="preserve">             оптовая торговля        </t>
  </si>
  <si>
    <t xml:space="preserve">            в общественном питании</t>
  </si>
  <si>
    <t xml:space="preserve">            производство</t>
  </si>
  <si>
    <t xml:space="preserve">            бытовые услуги</t>
  </si>
  <si>
    <t xml:space="preserve">            заготовительная деятельность</t>
  </si>
  <si>
    <t xml:space="preserve">           услуги рынка</t>
  </si>
  <si>
    <t xml:space="preserve">           другие виды деятельности</t>
  </si>
  <si>
    <t>в т.ч. от списания</t>
  </si>
  <si>
    <t xml:space="preserve">                розничная торговля</t>
  </si>
  <si>
    <t xml:space="preserve">               розничная торговля</t>
  </si>
  <si>
    <t>Дебиторская задолженность (платежи по которой ожи-</t>
  </si>
  <si>
    <t>Дебиторская задолженность (платежи по которой</t>
  </si>
  <si>
    <r>
      <t>Б А Л А Н С</t>
    </r>
    <r>
      <rPr>
        <sz val="8"/>
        <rFont val="Arial Cyr"/>
        <family val="0"/>
      </rPr>
      <t xml:space="preserve"> (сумма строк 190 + 290)</t>
    </r>
  </si>
  <si>
    <r>
      <t>Б А Л А Н С</t>
    </r>
    <r>
      <rPr>
        <sz val="8"/>
        <rFont val="Arial Cyr"/>
        <family val="0"/>
      </rPr>
      <t xml:space="preserve"> (сумма строк 490 + 590 + 690) </t>
    </r>
  </si>
  <si>
    <t>Переоценка внеоборотных активов</t>
  </si>
  <si>
    <t>Добавочный капитал (без переоценки)</t>
  </si>
  <si>
    <t>Резервы под условные обязательства</t>
  </si>
  <si>
    <t>Изменение отложенных налоговых активов</t>
  </si>
  <si>
    <t>Изменение отложенных налоговых обязательств</t>
  </si>
  <si>
    <t>Постоянные налоговые обзательства</t>
  </si>
  <si>
    <t>из-за нарушения правил торговли</t>
  </si>
  <si>
    <t>310а</t>
  </si>
  <si>
    <t xml:space="preserve">      в т.ч. Штрафные санкции </t>
  </si>
  <si>
    <t>СПРАВОЧНО</t>
  </si>
  <si>
    <t>Результаты исследование и разработок</t>
  </si>
  <si>
    <t>Основные средства</t>
  </si>
  <si>
    <t>1230</t>
  </si>
  <si>
    <t>1230-а</t>
  </si>
  <si>
    <t>1230-б</t>
  </si>
  <si>
    <t>1230-в</t>
  </si>
  <si>
    <t>1231</t>
  </si>
  <si>
    <t>1240</t>
  </si>
  <si>
    <t>1240а</t>
  </si>
  <si>
    <t>1240-б</t>
  </si>
  <si>
    <t>1241</t>
  </si>
  <si>
    <t>1241-в</t>
  </si>
  <si>
    <t>1250</t>
  </si>
  <si>
    <t>1260</t>
  </si>
  <si>
    <t>1270</t>
  </si>
  <si>
    <t>1200</t>
  </si>
  <si>
    <t>1600</t>
  </si>
  <si>
    <t>1370-а</t>
  </si>
  <si>
    <t>в.т.ч. Прибыль( убыток) отчетного периода</t>
  </si>
  <si>
    <t>1410-а</t>
  </si>
  <si>
    <t>1510-а</t>
  </si>
  <si>
    <t>2110</t>
  </si>
  <si>
    <t>2111</t>
  </si>
  <si>
    <t>2111а</t>
  </si>
  <si>
    <t>2112</t>
  </si>
  <si>
    <t>2113</t>
  </si>
  <si>
    <t>2114</t>
  </si>
  <si>
    <t>2115</t>
  </si>
  <si>
    <t>2116</t>
  </si>
  <si>
    <t>2117</t>
  </si>
  <si>
    <t>2118</t>
  </si>
  <si>
    <t>2120</t>
  </si>
  <si>
    <t>2121</t>
  </si>
  <si>
    <t>2121а</t>
  </si>
  <si>
    <t>2122</t>
  </si>
  <si>
    <t>2123</t>
  </si>
  <si>
    <t>2124</t>
  </si>
  <si>
    <t>2125</t>
  </si>
  <si>
    <t>2126</t>
  </si>
  <si>
    <t>2127</t>
  </si>
  <si>
    <t>2128</t>
  </si>
  <si>
    <t>2100</t>
  </si>
  <si>
    <t>2210</t>
  </si>
  <si>
    <t>2211</t>
  </si>
  <si>
    <t>2211а</t>
  </si>
  <si>
    <t>2213</t>
  </si>
  <si>
    <t>2212</t>
  </si>
  <si>
    <t>2214</t>
  </si>
  <si>
    <t>2215</t>
  </si>
  <si>
    <t>2216</t>
  </si>
  <si>
    <t>2217</t>
  </si>
  <si>
    <t>2218</t>
  </si>
  <si>
    <t>2220</t>
  </si>
  <si>
    <t>2200</t>
  </si>
  <si>
    <t xml:space="preserve">Валовая прибыль </t>
  </si>
  <si>
    <t xml:space="preserve">Прибыль (убыток) от продаж </t>
  </si>
  <si>
    <t>2201</t>
  </si>
  <si>
    <t>2201а</t>
  </si>
  <si>
    <t>2202</t>
  </si>
  <si>
    <t>2203</t>
  </si>
  <si>
    <t>2204</t>
  </si>
  <si>
    <t>2205</t>
  </si>
  <si>
    <t>2206</t>
  </si>
  <si>
    <t>2207</t>
  </si>
  <si>
    <t>2208</t>
  </si>
  <si>
    <t>2320</t>
  </si>
  <si>
    <t>2330</t>
  </si>
  <si>
    <t>2331</t>
  </si>
  <si>
    <t>2332</t>
  </si>
  <si>
    <t>2310</t>
  </si>
  <si>
    <t>2340</t>
  </si>
  <si>
    <t>2350</t>
  </si>
  <si>
    <t xml:space="preserve">     </t>
  </si>
  <si>
    <t>2300</t>
  </si>
  <si>
    <t>2450</t>
  </si>
  <si>
    <t>2430</t>
  </si>
  <si>
    <t>2410</t>
  </si>
  <si>
    <t>2460</t>
  </si>
  <si>
    <t>2400</t>
  </si>
  <si>
    <t>2421</t>
  </si>
  <si>
    <t xml:space="preserve">                  ОТЧЕТ О ФИНАНСОВЫХ РЕЗУЛЬТАТАХ</t>
  </si>
  <si>
    <t xml:space="preserve"> по ОКПО</t>
  </si>
  <si>
    <t>Утверждена Постановлением</t>
  </si>
  <si>
    <t xml:space="preserve"> правления Краснодарского</t>
  </si>
  <si>
    <t xml:space="preserve"> Коды</t>
  </si>
  <si>
    <t xml:space="preserve">   </t>
  </si>
  <si>
    <t xml:space="preserve"> крайпотребсоюза от 19.12.2013 г. № 16-п</t>
  </si>
  <si>
    <t xml:space="preserve">Утверждена Постановлением правления Краснодарского крайпотребсоюза от 19.12.2013 г.  № 16-п </t>
  </si>
  <si>
    <r>
      <t xml:space="preserve">III . </t>
    </r>
    <r>
      <rPr>
        <b/>
        <sz val="8"/>
        <rFont val="Arial Cyr"/>
        <family val="0"/>
      </rPr>
      <t>ЦЕЛЕВОЕ ФИНАНСИРОВАНИЕ</t>
    </r>
  </si>
  <si>
    <t>Паевой фонд</t>
  </si>
  <si>
    <t>Целевой капитал</t>
  </si>
  <si>
    <t>Целевые средства</t>
  </si>
  <si>
    <t>1371а</t>
  </si>
  <si>
    <t>Фонд недвижимого и особо ценного движимого имущества</t>
  </si>
  <si>
    <t>Резервный и иные целевые фонды</t>
  </si>
  <si>
    <t>Итого по разделу III</t>
  </si>
  <si>
    <t>в т.ч. отчетного периода</t>
  </si>
  <si>
    <r>
      <rPr>
        <sz val="10"/>
        <rFont val="Arial Cyr"/>
        <family val="0"/>
      </rPr>
      <t xml:space="preserve"> </t>
    </r>
    <r>
      <rPr>
        <sz val="9"/>
        <rFont val="Arial Cyr"/>
        <family val="0"/>
      </rPr>
      <t>АНЧ ПОО "Краснодарский кооперативный техникум кпс"</t>
    </r>
  </si>
  <si>
    <t>80.22.21.</t>
  </si>
  <si>
    <t>Организационно-правовая форма/форма собственности автономная</t>
  </si>
  <si>
    <t>некоммерческая организация</t>
  </si>
  <si>
    <t>Местонахождение (адрес) г.Белореченск, ул.Кирова 4.</t>
  </si>
  <si>
    <t>Вид деятельности  образовательная СПО</t>
  </si>
  <si>
    <t xml:space="preserve">АНЧ ПОО "Краснодарский кооперативный техникум кпс" </t>
  </si>
  <si>
    <r>
      <t>Вид деятельности</t>
    </r>
    <r>
      <rPr>
        <sz val="8"/>
        <rFont val="Arial Cyr"/>
        <family val="2"/>
      </rPr>
      <t xml:space="preserve"> _образовательная____________________________     </t>
    </r>
    <r>
      <rPr>
        <sz val="9"/>
        <rFont val="Arial Cyr"/>
        <family val="2"/>
      </rPr>
      <t>по ОКВЭД</t>
    </r>
  </si>
  <si>
    <t>Нанаев В.В.</t>
  </si>
  <si>
    <t>Кошелева Е.М.</t>
  </si>
  <si>
    <t>Прочие (Аккредитация,ТВ ролик)</t>
  </si>
  <si>
    <t>2015г.</t>
  </si>
  <si>
    <t>2017 г</t>
  </si>
  <si>
    <t>2016г.</t>
  </si>
  <si>
    <t>На 31 декабря</t>
  </si>
  <si>
    <t>4903</t>
  </si>
  <si>
    <t>12998</t>
  </si>
  <si>
    <t>6447</t>
  </si>
  <si>
    <t>Январь-декабрь</t>
  </si>
  <si>
    <t>618</t>
  </si>
  <si>
    <t xml:space="preserve">               продажа недвижимости</t>
  </si>
  <si>
    <r>
      <t xml:space="preserve">                                   </t>
    </r>
    <r>
      <rPr>
        <b/>
        <sz val="12"/>
        <rFont val="Arial Cyr"/>
        <family val="2"/>
      </rPr>
      <t xml:space="preserve"> </t>
    </r>
    <r>
      <rPr>
        <b/>
        <sz val="12"/>
        <rFont val="Arial Cyr"/>
        <family val="0"/>
      </rPr>
      <t>на  01.01.2018   г.</t>
    </r>
    <r>
      <rPr>
        <b/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     </t>
    </r>
  </si>
  <si>
    <t xml:space="preserve">   09.02.2018</t>
  </si>
  <si>
    <t>4768</t>
  </si>
  <si>
    <t>2016 г.</t>
  </si>
  <si>
    <t>"_09_"_февраля  2018г.</t>
  </si>
  <si>
    <t>выполнению социальной миссии, талоны на питание</t>
  </si>
  <si>
    <t xml:space="preserve">        "_09_" февраля  2017 г.</t>
  </si>
  <si>
    <t xml:space="preserve">                    за Январь - Декабрь 2017 г. </t>
  </si>
  <si>
    <t>85.21</t>
  </si>
  <si>
    <r>
      <t xml:space="preserve">                                   </t>
    </r>
    <r>
      <rPr>
        <b/>
        <sz val="12"/>
        <rFont val="Arial Cyr"/>
        <family val="2"/>
      </rPr>
      <t xml:space="preserve"> </t>
    </r>
    <r>
      <rPr>
        <b/>
        <sz val="12"/>
        <rFont val="Arial Cyr"/>
        <family val="0"/>
      </rPr>
      <t>на  01.04.2018   г.</t>
    </r>
    <r>
      <rPr>
        <b/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     </t>
    </r>
  </si>
  <si>
    <t xml:space="preserve">  20.04.2018</t>
  </si>
  <si>
    <t>2017г.</t>
  </si>
  <si>
    <t>20842</t>
  </si>
  <si>
    <t>На 31 марта</t>
  </si>
  <si>
    <t>2018 г</t>
  </si>
  <si>
    <t>2017 г.</t>
  </si>
  <si>
    <t>"_20_"_апреля  2018г.</t>
  </si>
  <si>
    <t>4679</t>
  </si>
  <si>
    <r>
      <t xml:space="preserve">                                   </t>
    </r>
    <r>
      <rPr>
        <b/>
        <sz val="12"/>
        <rFont val="Arial Cyr"/>
        <family val="2"/>
      </rPr>
      <t xml:space="preserve"> </t>
    </r>
    <r>
      <rPr>
        <b/>
        <sz val="12"/>
        <rFont val="Arial Cyr"/>
        <family val="0"/>
      </rPr>
      <t>на  01.06.2018   г.</t>
    </r>
    <r>
      <rPr>
        <b/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     </t>
    </r>
  </si>
  <si>
    <t>На 30 июня</t>
  </si>
  <si>
    <t>4586</t>
  </si>
  <si>
    <t>"_20_"_июня  2018г.</t>
  </si>
  <si>
    <t xml:space="preserve">  20.07.2018</t>
  </si>
  <si>
    <t xml:space="preserve">                бытовые и другие услуги - проживание</t>
  </si>
  <si>
    <t>возмещение коммунальных услуг</t>
  </si>
  <si>
    <t xml:space="preserve">             возмещение коммунальных услуг</t>
  </si>
  <si>
    <t xml:space="preserve">               возмещение коммунальных услуг</t>
  </si>
  <si>
    <t>2019г.</t>
  </si>
  <si>
    <t>3623</t>
  </si>
  <si>
    <t>2020 г</t>
  </si>
  <si>
    <t>2019 г.</t>
  </si>
  <si>
    <t xml:space="preserve">               продажа недвижимости (основное ср-во)</t>
  </si>
  <si>
    <t>2020г.</t>
  </si>
  <si>
    <t>2021 г</t>
  </si>
  <si>
    <t xml:space="preserve">Прочие </t>
  </si>
  <si>
    <t>2021г.</t>
  </si>
  <si>
    <t>3255</t>
  </si>
  <si>
    <t>4кв.2021 г.</t>
  </si>
  <si>
    <r>
      <t xml:space="preserve">                                   </t>
    </r>
    <r>
      <rPr>
        <b/>
        <sz val="12"/>
        <rFont val="Arial Cyr"/>
        <family val="2"/>
      </rPr>
      <t xml:space="preserve"> </t>
    </r>
    <r>
      <rPr>
        <b/>
        <sz val="12"/>
        <rFont val="Arial Cyr"/>
        <family val="0"/>
      </rPr>
      <t>на  01.01.2022   г.</t>
    </r>
    <r>
      <rPr>
        <b/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     </t>
    </r>
  </si>
  <si>
    <t xml:space="preserve">  27.01.2022</t>
  </si>
  <si>
    <t xml:space="preserve">     по ОКВЭД</t>
  </si>
  <si>
    <t xml:space="preserve">       по ОКПО</t>
  </si>
  <si>
    <t xml:space="preserve">       ИНН</t>
  </si>
  <si>
    <t xml:space="preserve">        по ОКЕИ</t>
  </si>
  <si>
    <t>по ОКОПФ/ОКФС</t>
  </si>
  <si>
    <t>"27" января  2022г.</t>
  </si>
  <si>
    <t>2136</t>
  </si>
  <si>
    <t xml:space="preserve">                    за Январь - Декабрь 2021 г. </t>
  </si>
  <si>
    <r>
      <t>Идентификационный номер налогоплательщика</t>
    </r>
    <r>
      <rPr>
        <sz val="8"/>
        <rFont val="Arial Cyr"/>
        <family val="2"/>
      </rPr>
      <t xml:space="preserve">                                       </t>
    </r>
    <r>
      <rPr>
        <sz val="9"/>
        <rFont val="Arial Cyr"/>
        <family val="2"/>
      </rPr>
      <t>ИНН</t>
    </r>
  </si>
  <si>
    <t>Январь-Декабрь</t>
  </si>
  <si>
    <t xml:space="preserve">        "_28_" января  2022 г.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</si>
</sst>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\+0;\ \-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0">
    <font>
      <sz val="10"/>
      <name val="Arial Cyr"/>
      <family val="0"/>
    </font>
    <font>
      <sz val="9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u val="single"/>
      <sz val="10"/>
      <name val="Arial Cyr"/>
      <family val="2"/>
    </font>
    <font>
      <b/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7"/>
      <name val="Arial Cyr"/>
      <family val="2"/>
    </font>
    <font>
      <sz val="9.5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17" xfId="0" applyFont="1" applyBorder="1" applyAlignment="1">
      <alignment/>
    </xf>
    <xf numFmtId="0" fontId="0" fillId="0" borderId="38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4" xfId="0" applyFont="1" applyBorder="1" applyAlignment="1">
      <alignment/>
    </xf>
    <xf numFmtId="49" fontId="1" fillId="0" borderId="38" xfId="0" applyNumberFormat="1" applyFont="1" applyBorder="1" applyAlignment="1">
      <alignment/>
    </xf>
    <xf numFmtId="49" fontId="0" fillId="0" borderId="38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4" fillId="0" borderId="39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39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45" xfId="0" applyFont="1" applyBorder="1" applyAlignment="1">
      <alignment/>
    </xf>
    <xf numFmtId="0" fontId="0" fillId="0" borderId="4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9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4" fillId="0" borderId="39" xfId="0" applyFont="1" applyBorder="1" applyAlignment="1">
      <alignment/>
    </xf>
    <xf numFmtId="0" fontId="0" fillId="0" borderId="50" xfId="0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51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4" fillId="0" borderId="0" xfId="0" applyFont="1" applyAlignment="1">
      <alignment/>
    </xf>
    <xf numFmtId="0" fontId="13" fillId="0" borderId="24" xfId="0" applyFont="1" applyBorder="1" applyAlignment="1">
      <alignment/>
    </xf>
    <xf numFmtId="0" fontId="4" fillId="0" borderId="3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4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31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5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/>
    </xf>
    <xf numFmtId="0" fontId="7" fillId="0" borderId="56" xfId="0" applyFont="1" applyBorder="1" applyAlignment="1">
      <alignment/>
    </xf>
    <xf numFmtId="0" fontId="7" fillId="0" borderId="56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9" fillId="0" borderId="59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51" xfId="0" applyFont="1" applyBorder="1" applyAlignment="1">
      <alignment/>
    </xf>
    <xf numFmtId="0" fontId="7" fillId="0" borderId="5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51" xfId="0" applyNumberFormat="1" applyFont="1" applyBorder="1" applyAlignment="1">
      <alignment horizontal="center"/>
    </xf>
    <xf numFmtId="0" fontId="9" fillId="0" borderId="51" xfId="0" applyFont="1" applyBorder="1" applyAlignment="1">
      <alignment/>
    </xf>
    <xf numFmtId="0" fontId="9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60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0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0" fontId="7" fillId="0" borderId="59" xfId="0" applyFont="1" applyBorder="1" applyAlignment="1">
      <alignment/>
    </xf>
    <xf numFmtId="0" fontId="7" fillId="0" borderId="59" xfId="0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6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59" xfId="0" applyNumberFormat="1" applyBorder="1" applyAlignment="1">
      <alignment horizontal="center"/>
    </xf>
    <xf numFmtId="49" fontId="0" fillId="0" borderId="63" xfId="0" applyNumberFormat="1" applyBorder="1" applyAlignment="1">
      <alignment horizontal="center"/>
    </xf>
    <xf numFmtId="0" fontId="0" fillId="0" borderId="51" xfId="0" applyNumberFormat="1" applyBorder="1" applyAlignment="1">
      <alignment horizontal="center"/>
    </xf>
    <xf numFmtId="0" fontId="0" fillId="0" borderId="60" xfId="0" applyNumberForma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13" xfId="0" applyNumberFormat="1" applyFont="1" applyBorder="1" applyAlignment="1">
      <alignment horizontal="left"/>
    </xf>
    <xf numFmtId="0" fontId="0" fillId="0" borderId="13" xfId="0" applyNumberFormat="1" applyBorder="1" applyAlignment="1">
      <alignment/>
    </xf>
    <xf numFmtId="0" fontId="7" fillId="0" borderId="10" xfId="0" applyNumberFormat="1" applyFont="1" applyBorder="1" applyAlignment="1">
      <alignment horizontal="right"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34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0" fillId="0" borderId="38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0" fillId="0" borderId="38" xfId="0" applyFont="1" applyFill="1" applyBorder="1" applyAlignment="1">
      <alignment wrapText="1"/>
    </xf>
    <xf numFmtId="0" fontId="0" fillId="0" borderId="49" xfId="0" applyNumberForma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31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14" fontId="7" fillId="0" borderId="12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right"/>
    </xf>
    <xf numFmtId="0" fontId="7" fillId="0" borderId="64" xfId="0" applyFont="1" applyBorder="1" applyAlignment="1">
      <alignment horizontal="center"/>
    </xf>
    <xf numFmtId="0" fontId="0" fillId="0" borderId="0" xfId="0" applyAlignment="1">
      <alignment/>
    </xf>
    <xf numFmtId="0" fontId="4" fillId="0" borderId="60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 vertical="justify"/>
    </xf>
    <xf numFmtId="0" fontId="7" fillId="0" borderId="0" xfId="0" applyFont="1" applyAlignment="1">
      <alignment horizontal="center" vertical="justify"/>
    </xf>
    <xf numFmtId="0" fontId="7" fillId="0" borderId="17" xfId="0" applyFont="1" applyBorder="1" applyAlignment="1">
      <alignment horizontal="center" vertical="justify"/>
    </xf>
    <xf numFmtId="0" fontId="7" fillId="0" borderId="17" xfId="0" applyFont="1" applyBorder="1" applyAlignment="1">
      <alignment horizontal="center" vertical="justify"/>
    </xf>
    <xf numFmtId="0" fontId="7" fillId="0" borderId="0" xfId="0" applyFont="1" applyAlignment="1">
      <alignment horizontal="center" vertical="justify"/>
    </xf>
    <xf numFmtId="0" fontId="0" fillId="0" borderId="13" xfId="0" applyNumberForma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62" xfId="0" applyNumberFormat="1" applyFont="1" applyBorder="1" applyAlignment="1">
      <alignment horizontal="center"/>
    </xf>
    <xf numFmtId="0" fontId="0" fillId="0" borderId="46" xfId="0" applyNumberFormat="1" applyBorder="1" applyAlignment="1">
      <alignment horizontal="center"/>
    </xf>
    <xf numFmtId="0" fontId="0" fillId="0" borderId="34" xfId="0" applyNumberFormat="1" applyFont="1" applyBorder="1" applyAlignment="1">
      <alignment horizontal="center"/>
    </xf>
    <xf numFmtId="0" fontId="0" fillId="0" borderId="61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0" xfId="0" applyNumberFormat="1" applyBorder="1" applyAlignment="1">
      <alignment horizontal="center"/>
    </xf>
    <xf numFmtId="0" fontId="0" fillId="0" borderId="58" xfId="0" applyNumberFormat="1" applyFont="1" applyBorder="1" applyAlignment="1">
      <alignment horizontal="center"/>
    </xf>
    <xf numFmtId="0" fontId="0" fillId="0" borderId="65" xfId="0" applyNumberFormat="1" applyFont="1" applyBorder="1" applyAlignment="1">
      <alignment horizontal="center"/>
    </xf>
    <xf numFmtId="0" fontId="4" fillId="0" borderId="63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4" fillId="0" borderId="66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0" fillId="0" borderId="61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0" fillId="0" borderId="47" xfId="0" applyNumberFormat="1" applyBorder="1" applyAlignment="1">
      <alignment horizontal="center"/>
    </xf>
    <xf numFmtId="0" fontId="0" fillId="0" borderId="67" xfId="0" applyNumberFormat="1" applyBorder="1" applyAlignment="1">
      <alignment horizontal="center"/>
    </xf>
    <xf numFmtId="0" fontId="0" fillId="0" borderId="6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7" xfId="0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69" xfId="0" applyNumberFormat="1" applyBorder="1" applyAlignment="1">
      <alignment horizontal="center"/>
    </xf>
    <xf numFmtId="49" fontId="0" fillId="0" borderId="70" xfId="0" applyNumberFormat="1" applyBorder="1" applyAlignment="1">
      <alignment horizontal="center"/>
    </xf>
    <xf numFmtId="0" fontId="4" fillId="0" borderId="59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 vertical="top" wrapText="1"/>
    </xf>
    <xf numFmtId="0" fontId="0" fillId="0" borderId="6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71" xfId="0" applyNumberFormat="1" applyBorder="1" applyAlignment="1">
      <alignment horizontal="center"/>
    </xf>
    <xf numFmtId="0" fontId="0" fillId="0" borderId="72" xfId="0" applyNumberFormat="1" applyBorder="1" applyAlignment="1">
      <alignment horizontal="center"/>
    </xf>
    <xf numFmtId="0" fontId="0" fillId="0" borderId="73" xfId="0" applyNumberFormat="1" applyBorder="1" applyAlignment="1">
      <alignment horizontal="center"/>
    </xf>
    <xf numFmtId="0" fontId="0" fillId="0" borderId="58" xfId="0" applyNumberFormat="1" applyBorder="1" applyAlignment="1">
      <alignment horizontal="center"/>
    </xf>
    <xf numFmtId="0" fontId="0" fillId="0" borderId="65" xfId="0" applyNumberForma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0" fontId="0" fillId="0" borderId="47" xfId="0" applyNumberFormat="1" applyFont="1" applyBorder="1" applyAlignment="1">
      <alignment horizontal="center"/>
    </xf>
    <xf numFmtId="0" fontId="0" fillId="0" borderId="67" xfId="0" applyNumberFormat="1" applyFont="1" applyBorder="1" applyAlignment="1">
      <alignment horizontal="center"/>
    </xf>
    <xf numFmtId="0" fontId="0" fillId="0" borderId="68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1">
      <selection activeCell="C99" sqref="C99"/>
    </sheetView>
  </sheetViews>
  <sheetFormatPr defaultColWidth="9.00390625" defaultRowHeight="12.75"/>
  <cols>
    <col min="1" max="1" width="44.375" style="0" customWidth="1"/>
    <col min="2" max="2" width="7.875" style="0" customWidth="1"/>
    <col min="3" max="3" width="13.75390625" style="0" customWidth="1"/>
    <col min="4" max="5" width="11.75390625" style="0" customWidth="1"/>
    <col min="6" max="6" width="0.74609375" style="0" customWidth="1"/>
    <col min="7" max="7" width="5.25390625" style="0" customWidth="1"/>
  </cols>
  <sheetData>
    <row r="1" spans="1:7" s="3" customFormat="1" ht="24.75" customHeight="1" thickBot="1">
      <c r="A1" s="49" t="s">
        <v>15</v>
      </c>
      <c r="B1" s="50"/>
      <c r="C1" s="51"/>
      <c r="D1" s="170" t="s">
        <v>308</v>
      </c>
      <c r="E1" s="241" t="s">
        <v>306</v>
      </c>
      <c r="F1" s="242"/>
      <c r="G1" s="242"/>
    </row>
    <row r="2" spans="1:7" ht="22.5" customHeight="1">
      <c r="A2" t="s">
        <v>16</v>
      </c>
      <c r="B2" s="2"/>
      <c r="C2" s="123" t="s">
        <v>169</v>
      </c>
      <c r="D2" s="53">
        <v>710001</v>
      </c>
      <c r="E2" s="244" t="s">
        <v>307</v>
      </c>
      <c r="F2" s="245"/>
      <c r="G2" s="245"/>
    </row>
    <row r="3" spans="1:7" ht="24" customHeight="1">
      <c r="A3" s="4" t="s">
        <v>342</v>
      </c>
      <c r="B3" s="5" t="s">
        <v>17</v>
      </c>
      <c r="C3" t="s">
        <v>49</v>
      </c>
      <c r="D3" s="54" t="s">
        <v>343</v>
      </c>
      <c r="E3" s="243" t="s">
        <v>310</v>
      </c>
      <c r="F3" s="242"/>
      <c r="G3" s="242"/>
    </row>
    <row r="4" spans="1:7" ht="24.75" customHeight="1">
      <c r="A4" s="55" t="s">
        <v>321</v>
      </c>
      <c r="B4" s="129"/>
      <c r="C4" s="55" t="s">
        <v>60</v>
      </c>
      <c r="D4" s="130"/>
      <c r="E4" s="243" t="s">
        <v>309</v>
      </c>
      <c r="F4" s="242"/>
      <c r="G4" s="242"/>
    </row>
    <row r="5" spans="1:5" ht="16.5" customHeight="1">
      <c r="A5" s="55" t="s">
        <v>59</v>
      </c>
      <c r="B5" s="129"/>
      <c r="C5" s="55" t="s">
        <v>61</v>
      </c>
      <c r="D5" s="130">
        <v>2368006772</v>
      </c>
      <c r="E5" s="55"/>
    </row>
    <row r="6" spans="1:5" ht="16.5" customHeight="1">
      <c r="A6" s="55" t="s">
        <v>326</v>
      </c>
      <c r="B6" s="129"/>
      <c r="C6" s="55" t="s">
        <v>62</v>
      </c>
      <c r="D6" s="130" t="s">
        <v>322</v>
      </c>
      <c r="E6" s="55" t="s">
        <v>28</v>
      </c>
    </row>
    <row r="7" spans="1:5" ht="15.75" customHeight="1">
      <c r="A7" s="55" t="s">
        <v>323</v>
      </c>
      <c r="B7" s="129"/>
      <c r="C7" s="55"/>
      <c r="D7" s="131">
        <v>71400</v>
      </c>
      <c r="E7" s="55"/>
    </row>
    <row r="8" spans="1:5" ht="14.25" customHeight="1">
      <c r="A8" s="55" t="s">
        <v>324</v>
      </c>
      <c r="B8" s="129"/>
      <c r="C8" s="55" t="s">
        <v>63</v>
      </c>
      <c r="D8" s="132"/>
      <c r="E8" s="55"/>
    </row>
    <row r="9" spans="1:5" ht="15.75" customHeight="1" thickBot="1">
      <c r="A9" s="55" t="s">
        <v>18</v>
      </c>
      <c r="B9" s="129"/>
      <c r="C9" s="55" t="s">
        <v>64</v>
      </c>
      <c r="D9" s="133" t="s">
        <v>68</v>
      </c>
      <c r="E9" s="55"/>
    </row>
    <row r="10" spans="1:5" ht="18.75" customHeight="1">
      <c r="A10" s="55" t="s">
        <v>325</v>
      </c>
      <c r="B10" s="129"/>
      <c r="C10" s="55"/>
      <c r="D10" s="55"/>
      <c r="E10" s="55"/>
    </row>
    <row r="11" spans="1:5" ht="0.75" customHeight="1">
      <c r="A11" s="55" t="s">
        <v>65</v>
      </c>
      <c r="B11" s="129"/>
      <c r="C11" s="55"/>
      <c r="D11" s="55"/>
      <c r="E11" s="55"/>
    </row>
    <row r="12" spans="1:5" ht="12" customHeight="1">
      <c r="A12" s="55"/>
      <c r="B12" s="134" t="s">
        <v>66</v>
      </c>
      <c r="C12" s="55"/>
      <c r="D12" s="135"/>
      <c r="E12" s="55"/>
    </row>
    <row r="13" spans="1:5" ht="12" customHeight="1">
      <c r="A13" s="55"/>
      <c r="B13" s="129" t="s">
        <v>67</v>
      </c>
      <c r="C13" s="55"/>
      <c r="D13" s="135"/>
      <c r="E13" s="55"/>
    </row>
    <row r="14" spans="1:5" ht="3" customHeight="1" thickBot="1">
      <c r="A14" s="55"/>
      <c r="B14" s="129"/>
      <c r="C14" s="55"/>
      <c r="D14" s="55"/>
      <c r="E14" s="162"/>
    </row>
    <row r="15" spans="1:5" ht="13.5" customHeight="1">
      <c r="A15" s="136"/>
      <c r="B15" s="137" t="s">
        <v>19</v>
      </c>
      <c r="C15" s="138" t="s">
        <v>335</v>
      </c>
      <c r="D15" s="138" t="s">
        <v>335</v>
      </c>
      <c r="E15" s="138" t="s">
        <v>335</v>
      </c>
    </row>
    <row r="16" spans="1:5" ht="13.5" customHeight="1" thickBot="1">
      <c r="A16" s="139" t="s">
        <v>20</v>
      </c>
      <c r="B16" s="139" t="s">
        <v>113</v>
      </c>
      <c r="C16" s="140" t="s">
        <v>333</v>
      </c>
      <c r="D16" s="141" t="s">
        <v>334</v>
      </c>
      <c r="E16" s="142" t="s">
        <v>332</v>
      </c>
    </row>
    <row r="17" spans="1:5" ht="13.5" customHeight="1" thickBot="1">
      <c r="A17" s="143">
        <v>1</v>
      </c>
      <c r="B17" s="143">
        <v>2</v>
      </c>
      <c r="C17" s="144">
        <v>3</v>
      </c>
      <c r="D17" s="145">
        <v>4</v>
      </c>
      <c r="E17" s="221">
        <v>5</v>
      </c>
    </row>
    <row r="18" spans="1:5" ht="13.5" customHeight="1">
      <c r="A18" s="146" t="s">
        <v>21</v>
      </c>
      <c r="B18" s="147"/>
      <c r="C18" s="178"/>
      <c r="D18" s="179"/>
      <c r="E18" s="239"/>
    </row>
    <row r="19" spans="1:5" ht="15" customHeight="1">
      <c r="A19" s="148" t="s">
        <v>69</v>
      </c>
      <c r="B19" s="142">
        <v>1110</v>
      </c>
      <c r="C19" s="171"/>
      <c r="D19" s="173"/>
      <c r="E19" s="240"/>
    </row>
    <row r="20" spans="1:5" ht="14.25" customHeight="1">
      <c r="A20" s="135" t="s">
        <v>224</v>
      </c>
      <c r="B20" s="149">
        <v>1120</v>
      </c>
      <c r="C20" s="171"/>
      <c r="D20" s="173"/>
      <c r="E20" s="181"/>
    </row>
    <row r="21" spans="1:5" ht="16.5" customHeight="1">
      <c r="A21" s="135" t="s">
        <v>225</v>
      </c>
      <c r="B21" s="149">
        <v>1130</v>
      </c>
      <c r="C21" s="172" t="s">
        <v>344</v>
      </c>
      <c r="D21" s="182" t="s">
        <v>336</v>
      </c>
      <c r="E21" s="181">
        <v>5280</v>
      </c>
    </row>
    <row r="22" spans="1:5" ht="15.75" customHeight="1">
      <c r="A22" s="135" t="s">
        <v>70</v>
      </c>
      <c r="B22" s="149">
        <v>1140</v>
      </c>
      <c r="C22" s="181"/>
      <c r="D22" s="173"/>
      <c r="E22" s="181"/>
    </row>
    <row r="23" spans="1:5" ht="16.5" customHeight="1">
      <c r="A23" s="148" t="s">
        <v>71</v>
      </c>
      <c r="B23" s="142">
        <v>1150</v>
      </c>
      <c r="C23" s="172"/>
      <c r="D23" s="182"/>
      <c r="E23" s="181"/>
    </row>
    <row r="24" spans="1:5" ht="16.5" customHeight="1">
      <c r="A24" s="148" t="s">
        <v>72</v>
      </c>
      <c r="B24" s="142">
        <v>1160</v>
      </c>
      <c r="C24" s="172"/>
      <c r="D24" s="182"/>
      <c r="E24" s="181"/>
    </row>
    <row r="25" spans="1:5" ht="15.75" customHeight="1" thickBot="1">
      <c r="A25" s="135" t="s">
        <v>22</v>
      </c>
      <c r="B25" s="149">
        <v>1170</v>
      </c>
      <c r="C25" s="172" t="s">
        <v>340</v>
      </c>
      <c r="D25" s="182"/>
      <c r="E25" s="181"/>
    </row>
    <row r="26" spans="1:5" ht="15.75" customHeight="1" thickBot="1">
      <c r="A26" s="150" t="s">
        <v>23</v>
      </c>
      <c r="B26" s="151">
        <v>1100</v>
      </c>
      <c r="C26" s="183">
        <f>C25+C21</f>
        <v>5386</v>
      </c>
      <c r="D26" s="164" t="s">
        <v>336</v>
      </c>
      <c r="E26" s="192">
        <v>5280</v>
      </c>
    </row>
    <row r="27" spans="1:5" ht="16.5" customHeight="1">
      <c r="A27" s="152" t="s">
        <v>24</v>
      </c>
      <c r="B27" s="147"/>
      <c r="C27" s="193"/>
      <c r="D27" s="194"/>
      <c r="E27" s="237">
        <v>3343</v>
      </c>
    </row>
    <row r="28" spans="1:5" ht="15" customHeight="1">
      <c r="A28" s="148" t="s">
        <v>25</v>
      </c>
      <c r="B28" s="142">
        <v>1210</v>
      </c>
      <c r="C28" s="196">
        <f>C30+C33</f>
        <v>5597</v>
      </c>
      <c r="D28" s="197">
        <v>3412</v>
      </c>
      <c r="E28" s="238"/>
    </row>
    <row r="29" spans="1:5" ht="13.5" customHeight="1">
      <c r="A29" s="153" t="s">
        <v>114</v>
      </c>
      <c r="B29" s="147"/>
      <c r="C29" s="193"/>
      <c r="D29" s="194"/>
      <c r="E29" s="237">
        <v>3312</v>
      </c>
    </row>
    <row r="30" spans="1:5" ht="12" customHeight="1">
      <c r="A30" s="153" t="s">
        <v>73</v>
      </c>
      <c r="B30" s="142">
        <v>1211</v>
      </c>
      <c r="C30" s="196">
        <v>5558</v>
      </c>
      <c r="D30" s="197">
        <v>3368</v>
      </c>
      <c r="E30" s="238"/>
    </row>
    <row r="31" spans="1:5" ht="16.5" customHeight="1">
      <c r="A31" s="135" t="s">
        <v>74</v>
      </c>
      <c r="B31" s="149">
        <v>1212</v>
      </c>
      <c r="C31" s="196"/>
      <c r="D31" s="197"/>
      <c r="E31" s="192"/>
    </row>
    <row r="32" spans="1:5" ht="16.5" customHeight="1">
      <c r="A32" s="135" t="s">
        <v>75</v>
      </c>
      <c r="B32" s="142">
        <v>1213</v>
      </c>
      <c r="C32" s="196"/>
      <c r="D32" s="197"/>
      <c r="E32" s="192"/>
    </row>
    <row r="33" spans="1:5" ht="15" customHeight="1">
      <c r="A33" s="153" t="s">
        <v>76</v>
      </c>
      <c r="B33" s="142">
        <v>1214</v>
      </c>
      <c r="C33" s="196">
        <v>39</v>
      </c>
      <c r="D33" s="197">
        <v>44</v>
      </c>
      <c r="E33" s="192">
        <v>31</v>
      </c>
    </row>
    <row r="34" spans="1:5" ht="14.25" customHeight="1">
      <c r="A34" s="135" t="s">
        <v>77</v>
      </c>
      <c r="B34" s="149">
        <v>1215</v>
      </c>
      <c r="C34" s="196"/>
      <c r="D34" s="197"/>
      <c r="E34" s="192"/>
    </row>
    <row r="35" spans="1:5" ht="14.25" customHeight="1">
      <c r="A35" s="135" t="s">
        <v>78</v>
      </c>
      <c r="B35" s="149">
        <v>1216</v>
      </c>
      <c r="C35" s="196"/>
      <c r="D35" s="197"/>
      <c r="E35" s="192"/>
    </row>
    <row r="36" spans="1:5" ht="11.25" customHeight="1">
      <c r="A36" s="135" t="s">
        <v>26</v>
      </c>
      <c r="B36" s="149">
        <v>1217</v>
      </c>
      <c r="C36" s="196"/>
      <c r="D36" s="197"/>
      <c r="E36" s="192"/>
    </row>
    <row r="37" spans="1:5" ht="12" customHeight="1">
      <c r="A37" s="153" t="s">
        <v>27</v>
      </c>
      <c r="B37" s="147"/>
      <c r="C37" s="193"/>
      <c r="D37" s="194"/>
      <c r="E37" s="237"/>
    </row>
    <row r="38" spans="1:5" ht="12" customHeight="1">
      <c r="A38" s="148" t="s">
        <v>79</v>
      </c>
      <c r="B38" s="142">
        <v>1220</v>
      </c>
      <c r="C38" s="196"/>
      <c r="D38" s="197"/>
      <c r="E38" s="238"/>
    </row>
    <row r="39" spans="1:5" ht="13.5" customHeight="1">
      <c r="A39" s="153" t="s">
        <v>210</v>
      </c>
      <c r="B39" s="147"/>
      <c r="C39" s="193"/>
      <c r="D39" s="194"/>
      <c r="E39" s="237"/>
    </row>
    <row r="40" spans="1:5" ht="13.5" customHeight="1">
      <c r="A40" s="148" t="s">
        <v>81</v>
      </c>
      <c r="B40" s="154" t="s">
        <v>226</v>
      </c>
      <c r="C40" s="196"/>
      <c r="D40" s="197"/>
      <c r="E40" s="238"/>
    </row>
    <row r="41" spans="1:5" ht="13.5" customHeight="1">
      <c r="A41" s="148" t="s">
        <v>178</v>
      </c>
      <c r="B41" s="154" t="s">
        <v>227</v>
      </c>
      <c r="C41" s="196"/>
      <c r="D41" s="197"/>
      <c r="E41" s="192"/>
    </row>
    <row r="42" spans="1:5" ht="13.5" customHeight="1">
      <c r="A42" s="148" t="s">
        <v>180</v>
      </c>
      <c r="B42" s="154" t="s">
        <v>228</v>
      </c>
      <c r="C42" s="196"/>
      <c r="D42" s="197"/>
      <c r="E42" s="192"/>
    </row>
    <row r="43" spans="1:5" ht="13.5" customHeight="1">
      <c r="A43" s="148" t="s">
        <v>181</v>
      </c>
      <c r="B43" s="154" t="s">
        <v>229</v>
      </c>
      <c r="C43" s="198"/>
      <c r="D43" s="199"/>
      <c r="E43" s="192"/>
    </row>
    <row r="44" spans="1:5" ht="12" customHeight="1">
      <c r="A44" s="135" t="s">
        <v>80</v>
      </c>
      <c r="B44" s="154" t="s">
        <v>230</v>
      </c>
      <c r="C44" s="196"/>
      <c r="D44" s="197"/>
      <c r="E44" s="192"/>
    </row>
    <row r="45" spans="1:5" ht="13.5" customHeight="1">
      <c r="A45" s="153" t="s">
        <v>211</v>
      </c>
      <c r="B45" s="155"/>
      <c r="C45" s="193"/>
      <c r="D45" s="194"/>
      <c r="E45" s="237">
        <v>301</v>
      </c>
    </row>
    <row r="46" spans="1:5" ht="13.5" customHeight="1">
      <c r="A46" s="148" t="s">
        <v>82</v>
      </c>
      <c r="B46" s="154" t="s">
        <v>231</v>
      </c>
      <c r="C46" s="196">
        <f>C49+C50</f>
        <v>182</v>
      </c>
      <c r="D46" s="197">
        <v>130</v>
      </c>
      <c r="E46" s="238"/>
    </row>
    <row r="47" spans="1:5" ht="13.5" customHeight="1">
      <c r="A47" s="153" t="s">
        <v>178</v>
      </c>
      <c r="B47" s="154" t="s">
        <v>232</v>
      </c>
      <c r="C47" s="196"/>
      <c r="D47" s="197"/>
      <c r="E47" s="192"/>
    </row>
    <row r="48" spans="1:5" ht="12.75" customHeight="1">
      <c r="A48" s="153" t="s">
        <v>182</v>
      </c>
      <c r="B48" s="154" t="s">
        <v>233</v>
      </c>
      <c r="C48" s="196"/>
      <c r="D48" s="197"/>
      <c r="E48" s="192"/>
    </row>
    <row r="49" spans="1:5" ht="13.5" customHeight="1">
      <c r="A49" s="153" t="s">
        <v>181</v>
      </c>
      <c r="B49" s="154" t="s">
        <v>235</v>
      </c>
      <c r="C49" s="196">
        <f>73+66</f>
        <v>139</v>
      </c>
      <c r="D49" s="197">
        <v>122</v>
      </c>
      <c r="E49" s="192">
        <v>165</v>
      </c>
    </row>
    <row r="50" spans="1:5" ht="14.25" customHeight="1">
      <c r="A50" s="153" t="s">
        <v>83</v>
      </c>
      <c r="B50" s="154" t="s">
        <v>234</v>
      </c>
      <c r="C50" s="196">
        <v>43</v>
      </c>
      <c r="D50" s="197">
        <v>8</v>
      </c>
      <c r="E50" s="192">
        <v>136</v>
      </c>
    </row>
    <row r="51" spans="1:5" ht="12" customHeight="1">
      <c r="A51" s="135" t="s">
        <v>84</v>
      </c>
      <c r="B51" s="156" t="s">
        <v>236</v>
      </c>
      <c r="C51" s="196">
        <v>2086</v>
      </c>
      <c r="D51" s="197">
        <v>790</v>
      </c>
      <c r="E51" s="192">
        <v>465</v>
      </c>
    </row>
    <row r="52" spans="1:5" ht="14.25" customHeight="1">
      <c r="A52" s="135" t="s">
        <v>29</v>
      </c>
      <c r="B52" s="156" t="s">
        <v>237</v>
      </c>
      <c r="C52" s="196">
        <v>7591</v>
      </c>
      <c r="D52" s="197">
        <v>3661</v>
      </c>
      <c r="E52" s="192">
        <v>7834</v>
      </c>
    </row>
    <row r="53" spans="1:5" ht="13.5" customHeight="1" thickBot="1">
      <c r="A53" s="135" t="s">
        <v>30</v>
      </c>
      <c r="B53" s="156" t="s">
        <v>238</v>
      </c>
      <c r="C53" s="196"/>
      <c r="D53" s="197">
        <v>102</v>
      </c>
      <c r="E53" s="192">
        <v>200</v>
      </c>
    </row>
    <row r="54" spans="1:5" ht="18" customHeight="1" thickBot="1">
      <c r="A54" s="150" t="s">
        <v>31</v>
      </c>
      <c r="B54" s="157" t="s">
        <v>239</v>
      </c>
      <c r="C54" s="190">
        <f>C28+C46+C51+C52+C53</f>
        <v>15456</v>
      </c>
      <c r="D54" s="191">
        <v>8095</v>
      </c>
      <c r="E54" s="192">
        <v>12143</v>
      </c>
    </row>
    <row r="55" spans="1:5" ht="14.25" customHeight="1" thickBot="1">
      <c r="A55" s="158" t="s">
        <v>212</v>
      </c>
      <c r="B55" s="157" t="s">
        <v>240</v>
      </c>
      <c r="C55" s="183">
        <f>C54+C26</f>
        <v>20842</v>
      </c>
      <c r="D55" s="164" t="s">
        <v>337</v>
      </c>
      <c r="E55" s="192">
        <v>17423</v>
      </c>
    </row>
    <row r="56" spans="1:5" ht="12" customHeight="1">
      <c r="A56" s="159"/>
      <c r="B56" s="160"/>
      <c r="C56" s="86"/>
      <c r="D56" s="86"/>
      <c r="E56" s="55"/>
    </row>
    <row r="57" spans="1:5" ht="17.25" customHeight="1">
      <c r="A57" s="159"/>
      <c r="B57" s="160"/>
      <c r="C57" s="86"/>
      <c r="D57" s="86"/>
      <c r="E57" s="55"/>
    </row>
    <row r="58" spans="1:5" ht="17.25" customHeight="1">
      <c r="A58" s="159"/>
      <c r="B58" s="160"/>
      <c r="C58" s="161"/>
      <c r="D58" s="161"/>
      <c r="E58" s="55"/>
    </row>
    <row r="59" spans="1:5" ht="17.25" customHeight="1">
      <c r="A59" s="159"/>
      <c r="B59" s="160"/>
      <c r="C59" s="161"/>
      <c r="D59" s="161"/>
      <c r="E59" s="55"/>
    </row>
    <row r="60" spans="1:5" ht="18.75" customHeight="1" thickBot="1">
      <c r="A60" s="159"/>
      <c r="B60" s="160"/>
      <c r="C60" s="161"/>
      <c r="D60" s="86" t="s">
        <v>133</v>
      </c>
      <c r="E60" s="55"/>
    </row>
    <row r="61" spans="1:5" ht="15" customHeight="1">
      <c r="A61" s="136"/>
      <c r="B61" s="137" t="s">
        <v>19</v>
      </c>
      <c r="C61" s="138" t="s">
        <v>335</v>
      </c>
      <c r="D61" s="138" t="s">
        <v>335</v>
      </c>
      <c r="E61" s="138" t="s">
        <v>335</v>
      </c>
    </row>
    <row r="62" spans="1:5" ht="15" customHeight="1" thickBot="1">
      <c r="A62" s="139" t="s">
        <v>165</v>
      </c>
      <c r="B62" s="139" t="s">
        <v>113</v>
      </c>
      <c r="C62" s="140" t="s">
        <v>333</v>
      </c>
      <c r="D62" s="141" t="s">
        <v>334</v>
      </c>
      <c r="E62" s="142" t="s">
        <v>332</v>
      </c>
    </row>
    <row r="63" spans="1:5" ht="15.75" customHeight="1" thickBot="1">
      <c r="A63" s="143">
        <v>1</v>
      </c>
      <c r="B63" s="143">
        <v>2</v>
      </c>
      <c r="C63" s="144">
        <v>3</v>
      </c>
      <c r="D63" s="145">
        <v>4</v>
      </c>
      <c r="E63" s="221">
        <v>5</v>
      </c>
    </row>
    <row r="64" spans="1:5" ht="16.5" customHeight="1">
      <c r="A64" s="152" t="s">
        <v>32</v>
      </c>
      <c r="B64" s="147"/>
      <c r="C64" s="184"/>
      <c r="D64" s="185"/>
      <c r="E64" s="236"/>
    </row>
    <row r="65" spans="1:5" ht="12" customHeight="1">
      <c r="A65" s="148" t="s">
        <v>85</v>
      </c>
      <c r="B65" s="142">
        <v>1310</v>
      </c>
      <c r="C65" s="172"/>
      <c r="D65" s="182"/>
      <c r="E65" s="236"/>
    </row>
    <row r="66" spans="1:5" ht="15" customHeight="1">
      <c r="A66" s="153" t="s">
        <v>86</v>
      </c>
      <c r="B66" s="147">
        <v>1320</v>
      </c>
      <c r="C66" s="171"/>
      <c r="D66" s="173"/>
      <c r="E66" s="181"/>
    </row>
    <row r="67" spans="1:5" ht="14.25" customHeight="1">
      <c r="A67" s="135" t="s">
        <v>214</v>
      </c>
      <c r="B67" s="149">
        <v>1340</v>
      </c>
      <c r="C67" s="172"/>
      <c r="D67" s="182"/>
      <c r="E67" s="181"/>
    </row>
    <row r="68" spans="1:5" ht="13.5" customHeight="1">
      <c r="A68" s="135" t="s">
        <v>215</v>
      </c>
      <c r="B68" s="149">
        <v>1350</v>
      </c>
      <c r="C68" s="172"/>
      <c r="D68" s="182"/>
      <c r="E68" s="181"/>
    </row>
    <row r="69" spans="1:5" ht="15" customHeight="1">
      <c r="A69" s="135" t="s">
        <v>87</v>
      </c>
      <c r="B69" s="149">
        <v>1360</v>
      </c>
      <c r="C69" s="172"/>
      <c r="D69" s="182"/>
      <c r="E69" s="181"/>
    </row>
    <row r="70" spans="1:5" ht="18" customHeight="1">
      <c r="A70" s="135" t="s">
        <v>88</v>
      </c>
      <c r="B70" s="149">
        <v>1370</v>
      </c>
      <c r="C70" s="172"/>
      <c r="D70" s="182"/>
      <c r="E70" s="181"/>
    </row>
    <row r="71" spans="1:5" ht="18" customHeight="1" thickBot="1">
      <c r="A71" s="153" t="s">
        <v>242</v>
      </c>
      <c r="B71" s="147" t="s">
        <v>241</v>
      </c>
      <c r="C71" s="186"/>
      <c r="D71" s="187"/>
      <c r="E71" s="181"/>
    </row>
    <row r="72" spans="1:5" ht="16.5" customHeight="1">
      <c r="A72" s="174" t="s">
        <v>312</v>
      </c>
      <c r="B72" s="175"/>
      <c r="C72" s="188"/>
      <c r="D72" s="189"/>
      <c r="E72" s="180"/>
    </row>
    <row r="73" spans="1:5" ht="14.25" customHeight="1">
      <c r="A73" s="176" t="s">
        <v>313</v>
      </c>
      <c r="B73" s="177">
        <v>1311</v>
      </c>
      <c r="C73" s="11"/>
      <c r="D73" s="11"/>
      <c r="E73" s="11"/>
    </row>
    <row r="74" spans="1:5" ht="14.25" customHeight="1">
      <c r="A74" s="176" t="s">
        <v>314</v>
      </c>
      <c r="B74" s="177">
        <v>1321</v>
      </c>
      <c r="C74" s="11"/>
      <c r="D74" s="11"/>
      <c r="E74" s="11"/>
    </row>
    <row r="75" spans="1:5" ht="18" customHeight="1">
      <c r="A75" s="176" t="s">
        <v>315</v>
      </c>
      <c r="B75" s="177">
        <v>1365</v>
      </c>
      <c r="C75" s="11"/>
      <c r="D75" s="11"/>
      <c r="E75" s="11"/>
    </row>
    <row r="76" spans="1:5" ht="18" customHeight="1">
      <c r="A76" s="176" t="s">
        <v>88</v>
      </c>
      <c r="B76" s="177">
        <v>1371</v>
      </c>
      <c r="C76" s="11">
        <v>5452</v>
      </c>
      <c r="D76" s="11">
        <v>825</v>
      </c>
      <c r="E76" s="11">
        <v>1145</v>
      </c>
    </row>
    <row r="77" spans="1:5" ht="18" customHeight="1">
      <c r="A77" s="176" t="s">
        <v>320</v>
      </c>
      <c r="B77" s="135" t="s">
        <v>316</v>
      </c>
      <c r="C77" s="11">
        <v>4627</v>
      </c>
      <c r="D77" s="11">
        <v>-321</v>
      </c>
      <c r="E77" s="11">
        <v>159</v>
      </c>
    </row>
    <row r="78" spans="1:5" ht="18" customHeight="1">
      <c r="A78" s="176" t="s">
        <v>317</v>
      </c>
      <c r="B78" s="177">
        <v>1361</v>
      </c>
      <c r="C78" s="11"/>
      <c r="D78" s="11"/>
      <c r="E78" s="11"/>
    </row>
    <row r="79" spans="1:5" ht="17.25" customHeight="1">
      <c r="A79" s="176" t="s">
        <v>318</v>
      </c>
      <c r="B79" s="177">
        <v>1351</v>
      </c>
      <c r="C79" s="11">
        <v>5622</v>
      </c>
      <c r="D79" s="11">
        <v>5622</v>
      </c>
      <c r="E79" s="11">
        <v>5622</v>
      </c>
    </row>
    <row r="80" spans="1:5" ht="18.75" customHeight="1">
      <c r="A80" s="176" t="s">
        <v>319</v>
      </c>
      <c r="B80" s="177">
        <v>1300</v>
      </c>
      <c r="C80" s="200">
        <f>C76+C79</f>
        <v>11074</v>
      </c>
      <c r="D80" s="163" t="s">
        <v>338</v>
      </c>
      <c r="E80" s="200">
        <v>6767</v>
      </c>
    </row>
    <row r="81" spans="1:5" ht="15.75" customHeight="1">
      <c r="A81" s="152" t="s">
        <v>90</v>
      </c>
      <c r="B81" s="147"/>
      <c r="C81" s="193"/>
      <c r="D81" s="194"/>
      <c r="E81" s="195"/>
    </row>
    <row r="82" spans="1:5" ht="18" customHeight="1">
      <c r="A82" s="148" t="s">
        <v>89</v>
      </c>
      <c r="B82" s="142">
        <v>1410</v>
      </c>
      <c r="C82" s="196"/>
      <c r="D82" s="197"/>
      <c r="E82" s="198"/>
    </row>
    <row r="83" spans="1:5" ht="12.75" customHeight="1">
      <c r="A83" s="135" t="s">
        <v>33</v>
      </c>
      <c r="B83" s="149" t="s">
        <v>243</v>
      </c>
      <c r="C83" s="196"/>
      <c r="D83" s="197"/>
      <c r="E83" s="192"/>
    </row>
    <row r="84" spans="1:5" ht="13.5" customHeight="1">
      <c r="A84" s="135" t="s">
        <v>91</v>
      </c>
      <c r="B84" s="149">
        <v>1420</v>
      </c>
      <c r="C84" s="196"/>
      <c r="D84" s="197"/>
      <c r="E84" s="192"/>
    </row>
    <row r="85" spans="1:5" ht="16.5" customHeight="1">
      <c r="A85" s="135" t="s">
        <v>216</v>
      </c>
      <c r="B85" s="149">
        <v>1430</v>
      </c>
      <c r="C85" s="198"/>
      <c r="D85" s="199"/>
      <c r="E85" s="192"/>
    </row>
    <row r="86" spans="1:5" ht="18" customHeight="1" thickBot="1">
      <c r="A86" s="135" t="s">
        <v>34</v>
      </c>
      <c r="B86" s="149">
        <v>1450</v>
      </c>
      <c r="C86" s="196"/>
      <c r="D86" s="197"/>
      <c r="E86" s="192"/>
    </row>
    <row r="87" spans="1:5" ht="12.75" customHeight="1" thickBot="1">
      <c r="A87" s="150" t="s">
        <v>35</v>
      </c>
      <c r="B87" s="151">
        <v>1400</v>
      </c>
      <c r="C87" s="190"/>
      <c r="D87" s="191"/>
      <c r="E87" s="192"/>
    </row>
    <row r="88" spans="1:5" ht="12.75" customHeight="1">
      <c r="A88" s="152" t="s">
        <v>36</v>
      </c>
      <c r="B88" s="147"/>
      <c r="C88" s="193"/>
      <c r="D88" s="194"/>
      <c r="E88" s="195"/>
    </row>
    <row r="89" spans="1:5" ht="18" customHeight="1">
      <c r="A89" s="148" t="s">
        <v>115</v>
      </c>
      <c r="B89" s="142">
        <v>1510</v>
      </c>
      <c r="C89" s="196"/>
      <c r="D89" s="197"/>
      <c r="E89" s="198"/>
    </row>
    <row r="90" spans="1:5" ht="18" customHeight="1">
      <c r="A90" s="135" t="s">
        <v>33</v>
      </c>
      <c r="B90" s="149" t="s">
        <v>244</v>
      </c>
      <c r="C90" s="196"/>
      <c r="D90" s="197"/>
      <c r="E90" s="192"/>
    </row>
    <row r="91" spans="1:5" ht="18" customHeight="1">
      <c r="A91" s="135" t="s">
        <v>37</v>
      </c>
      <c r="B91" s="149">
        <v>1520</v>
      </c>
      <c r="C91" s="196">
        <f>C93+C94+C96+C97+C98</f>
        <v>9768</v>
      </c>
      <c r="D91" s="197">
        <v>6551</v>
      </c>
      <c r="E91" s="192">
        <v>10656</v>
      </c>
    </row>
    <row r="92" spans="1:5" ht="13.5" customHeight="1">
      <c r="A92" s="153" t="s">
        <v>114</v>
      </c>
      <c r="B92" s="147"/>
      <c r="C92" s="193"/>
      <c r="D92" s="194"/>
      <c r="E92" s="195"/>
    </row>
    <row r="93" spans="1:5" ht="14.25" customHeight="1">
      <c r="A93" s="148" t="s">
        <v>92</v>
      </c>
      <c r="B93" s="142">
        <v>1521</v>
      </c>
      <c r="C93" s="198">
        <v>9315</v>
      </c>
      <c r="D93" s="197">
        <v>5920</v>
      </c>
      <c r="E93" s="198">
        <v>10088</v>
      </c>
    </row>
    <row r="94" spans="1:5" ht="12.75" customHeight="1">
      <c r="A94" s="135" t="s">
        <v>93</v>
      </c>
      <c r="B94" s="142">
        <v>1522</v>
      </c>
      <c r="C94" s="198"/>
      <c r="D94" s="197"/>
      <c r="E94" s="192"/>
    </row>
    <row r="95" spans="1:5" ht="14.25" customHeight="1">
      <c r="A95" s="153" t="s">
        <v>94</v>
      </c>
      <c r="B95" s="147" t="s">
        <v>28</v>
      </c>
      <c r="C95" s="193"/>
      <c r="D95" s="194"/>
      <c r="E95" s="195"/>
    </row>
    <row r="96" spans="1:5" ht="12" customHeight="1">
      <c r="A96" s="148" t="s">
        <v>95</v>
      </c>
      <c r="B96" s="142">
        <v>1523</v>
      </c>
      <c r="C96" s="198"/>
      <c r="D96" s="197"/>
      <c r="E96" s="198">
        <v>3</v>
      </c>
    </row>
    <row r="97" spans="1:5" ht="13.5" customHeight="1">
      <c r="A97" s="135" t="s">
        <v>96</v>
      </c>
      <c r="B97" s="149">
        <v>1524</v>
      </c>
      <c r="C97" s="198">
        <v>180</v>
      </c>
      <c r="D97" s="197">
        <v>248</v>
      </c>
      <c r="E97" s="192">
        <v>76</v>
      </c>
    </row>
    <row r="98" spans="1:5" ht="14.25" customHeight="1">
      <c r="A98" s="135" t="s">
        <v>38</v>
      </c>
      <c r="B98" s="149">
        <v>1525</v>
      </c>
      <c r="C98" s="192">
        <f>15+83+175</f>
        <v>273</v>
      </c>
      <c r="D98" s="201">
        <v>383</v>
      </c>
      <c r="E98" s="192">
        <v>489</v>
      </c>
    </row>
    <row r="99" spans="1:5" ht="16.5" customHeight="1">
      <c r="A99" s="153" t="s">
        <v>97</v>
      </c>
      <c r="B99" s="147" t="s">
        <v>28</v>
      </c>
      <c r="C99" s="193"/>
      <c r="D99" s="194"/>
      <c r="E99" s="195"/>
    </row>
    <row r="100" spans="1:5" ht="14.25" customHeight="1">
      <c r="A100" s="153" t="s">
        <v>98</v>
      </c>
      <c r="B100" s="147"/>
      <c r="C100" s="196"/>
      <c r="D100" s="197"/>
      <c r="E100" s="198"/>
    </row>
    <row r="101" spans="1:5" ht="14.25" customHeight="1">
      <c r="A101" s="135" t="s">
        <v>99</v>
      </c>
      <c r="B101" s="149">
        <v>1530</v>
      </c>
      <c r="C101" s="196"/>
      <c r="D101" s="197"/>
      <c r="E101" s="192"/>
    </row>
    <row r="102" spans="1:5" ht="17.25" customHeight="1">
      <c r="A102" s="135" t="s">
        <v>100</v>
      </c>
      <c r="B102" s="149">
        <v>1540</v>
      </c>
      <c r="C102" s="196"/>
      <c r="D102" s="197"/>
      <c r="E102" s="192"/>
    </row>
    <row r="103" spans="1:5" ht="13.5" customHeight="1" thickBot="1">
      <c r="A103" s="135" t="s">
        <v>39</v>
      </c>
      <c r="B103" s="149">
        <v>1550</v>
      </c>
      <c r="C103" s="200"/>
      <c r="D103" s="201"/>
      <c r="E103" s="192"/>
    </row>
    <row r="104" spans="1:5" ht="13.5" customHeight="1" thickBot="1">
      <c r="A104" s="150" t="s">
        <v>40</v>
      </c>
      <c r="B104" s="151">
        <v>1500</v>
      </c>
      <c r="C104" s="190">
        <f>C91</f>
        <v>9768</v>
      </c>
      <c r="D104" s="191">
        <v>6551</v>
      </c>
      <c r="E104" s="192">
        <v>10656</v>
      </c>
    </row>
    <row r="105" spans="1:5" ht="13.5" customHeight="1" thickBot="1">
      <c r="A105" s="158" t="s">
        <v>213</v>
      </c>
      <c r="B105" s="151">
        <v>1700</v>
      </c>
      <c r="C105" s="190">
        <f>C104+C80</f>
        <v>20842</v>
      </c>
      <c r="D105" s="191">
        <v>12998</v>
      </c>
      <c r="E105" s="192">
        <v>17423</v>
      </c>
    </row>
    <row r="106" spans="3:5" ht="18" customHeight="1">
      <c r="C106" s="202"/>
      <c r="D106" s="202"/>
      <c r="E106" s="202"/>
    </row>
    <row r="107" spans="3:5" ht="69.75" customHeight="1">
      <c r="C107" s="202"/>
      <c r="D107" s="202"/>
      <c r="E107" s="202"/>
    </row>
    <row r="108" spans="1:5" ht="12.75" customHeight="1" thickBot="1">
      <c r="A108" s="57"/>
      <c r="B108" s="6"/>
      <c r="C108" s="203"/>
      <c r="D108" s="204" t="s">
        <v>134</v>
      </c>
      <c r="E108" s="202"/>
    </row>
    <row r="109" spans="1:5" ht="18" customHeight="1">
      <c r="A109" s="68" t="s">
        <v>101</v>
      </c>
      <c r="B109" s="14"/>
      <c r="C109" s="138" t="s">
        <v>335</v>
      </c>
      <c r="D109" s="205" t="s">
        <v>339</v>
      </c>
      <c r="E109" s="205" t="s">
        <v>339</v>
      </c>
    </row>
    <row r="110" spans="1:5" ht="16.5" customHeight="1">
      <c r="A110" s="67" t="s">
        <v>102</v>
      </c>
      <c r="B110" s="7"/>
      <c r="C110" s="140" t="s">
        <v>333</v>
      </c>
      <c r="D110" s="207" t="s">
        <v>345</v>
      </c>
      <c r="E110" s="207" t="s">
        <v>332</v>
      </c>
    </row>
    <row r="111" spans="1:5" ht="18" customHeight="1">
      <c r="A111" s="16" t="s">
        <v>103</v>
      </c>
      <c r="B111" s="8">
        <v>910</v>
      </c>
      <c r="C111" s="209"/>
      <c r="D111" s="209"/>
      <c r="E111" s="209"/>
    </row>
    <row r="112" spans="1:5" ht="12.75" customHeight="1">
      <c r="A112" s="16" t="s">
        <v>41</v>
      </c>
      <c r="B112" s="8">
        <v>911</v>
      </c>
      <c r="C112" s="209"/>
      <c r="D112" s="209"/>
      <c r="E112" s="210"/>
    </row>
    <row r="113" spans="1:5" ht="12.75" customHeight="1">
      <c r="A113" s="12" t="s">
        <v>42</v>
      </c>
      <c r="B113" s="7"/>
      <c r="C113" s="208"/>
      <c r="D113" s="208"/>
      <c r="E113" s="206"/>
    </row>
    <row r="114" spans="1:5" ht="18" customHeight="1">
      <c r="A114" s="16" t="s">
        <v>104</v>
      </c>
      <c r="B114" s="8">
        <v>920</v>
      </c>
      <c r="C114" s="209"/>
      <c r="D114" s="209"/>
      <c r="E114" s="209"/>
    </row>
    <row r="115" spans="1:5" ht="12" customHeight="1">
      <c r="A115" s="16" t="s">
        <v>105</v>
      </c>
      <c r="B115" s="8">
        <v>930</v>
      </c>
      <c r="C115" s="209"/>
      <c r="D115" s="209"/>
      <c r="E115" s="210"/>
    </row>
    <row r="116" spans="1:5" ht="12" customHeight="1">
      <c r="A116" s="12" t="s">
        <v>43</v>
      </c>
      <c r="B116" s="7"/>
      <c r="C116" s="208"/>
      <c r="D116" s="208"/>
      <c r="E116" s="206"/>
    </row>
    <row r="117" spans="1:5" ht="12" customHeight="1">
      <c r="A117" s="16" t="s">
        <v>106</v>
      </c>
      <c r="B117" s="8">
        <v>940</v>
      </c>
      <c r="C117" s="209"/>
      <c r="D117" s="209"/>
      <c r="E117" s="209"/>
    </row>
    <row r="118" spans="1:5" ht="12" customHeight="1">
      <c r="A118" s="17" t="s">
        <v>107</v>
      </c>
      <c r="B118" s="8">
        <v>950</v>
      </c>
      <c r="C118" s="209"/>
      <c r="D118" s="209"/>
      <c r="E118" s="210"/>
    </row>
    <row r="119" spans="1:5" s="22" customFormat="1" ht="12" customHeight="1">
      <c r="A119" s="10" t="s">
        <v>108</v>
      </c>
      <c r="B119" s="8">
        <v>960</v>
      </c>
      <c r="C119" s="209"/>
      <c r="D119" s="209"/>
      <c r="E119" s="210"/>
    </row>
    <row r="120" spans="1:5" ht="12" customHeight="1">
      <c r="A120" s="17" t="s">
        <v>109</v>
      </c>
      <c r="B120" s="11">
        <v>970</v>
      </c>
      <c r="C120" s="210">
        <v>2561</v>
      </c>
      <c r="D120" s="210">
        <v>2448</v>
      </c>
      <c r="E120" s="210">
        <v>2336</v>
      </c>
    </row>
    <row r="121" spans="1:5" ht="12" customHeight="1">
      <c r="A121" s="34" t="s">
        <v>110</v>
      </c>
      <c r="B121" s="7"/>
      <c r="C121" s="206"/>
      <c r="D121" s="206"/>
      <c r="E121" s="206"/>
    </row>
    <row r="122" spans="1:5" ht="12" customHeight="1">
      <c r="A122" s="16" t="s">
        <v>111</v>
      </c>
      <c r="B122" s="8">
        <v>980</v>
      </c>
      <c r="C122" s="209"/>
      <c r="D122" s="209"/>
      <c r="E122" s="209"/>
    </row>
    <row r="123" spans="1:5" ht="14.25" customHeight="1">
      <c r="A123" s="64" t="s">
        <v>112</v>
      </c>
      <c r="B123" s="65">
        <v>990</v>
      </c>
      <c r="C123" s="206"/>
      <c r="D123" s="206"/>
      <c r="E123" s="210"/>
    </row>
    <row r="124" spans="1:5" ht="14.25" customHeight="1">
      <c r="A124" s="34" t="s">
        <v>125</v>
      </c>
      <c r="B124" s="61"/>
      <c r="C124" s="206"/>
      <c r="D124" s="206"/>
      <c r="E124" s="206"/>
    </row>
    <row r="125" spans="1:5" ht="12.75">
      <c r="A125" s="12" t="s">
        <v>126</v>
      </c>
      <c r="B125" s="15"/>
      <c r="C125" s="208"/>
      <c r="D125" s="208"/>
      <c r="E125" s="208"/>
    </row>
    <row r="126" spans="1:5" ht="12" customHeight="1">
      <c r="A126" s="16" t="s">
        <v>127</v>
      </c>
      <c r="B126" s="66">
        <v>991</v>
      </c>
      <c r="C126" s="209"/>
      <c r="D126" s="209"/>
      <c r="E126" s="209"/>
    </row>
    <row r="127" spans="1:5" ht="12" customHeight="1">
      <c r="A127" s="34" t="s">
        <v>159</v>
      </c>
      <c r="B127" s="14"/>
      <c r="C127" s="206"/>
      <c r="D127" s="206"/>
      <c r="E127" s="206"/>
    </row>
    <row r="128" spans="1:5" ht="12.75">
      <c r="A128" s="16" t="s">
        <v>160</v>
      </c>
      <c r="B128" s="106">
        <v>992</v>
      </c>
      <c r="C128" s="211"/>
      <c r="D128" s="211"/>
      <c r="E128" s="211"/>
    </row>
    <row r="129" spans="1:4" ht="12.75">
      <c r="A129" s="18"/>
      <c r="B129" s="6"/>
      <c r="C129" s="15"/>
      <c r="D129" s="15"/>
    </row>
    <row r="130" spans="1:4" ht="12.75">
      <c r="A130" s="18"/>
      <c r="B130" s="6"/>
      <c r="C130" s="15"/>
      <c r="D130" s="15"/>
    </row>
    <row r="131" spans="1:4" ht="12.75">
      <c r="A131" s="18"/>
      <c r="B131" s="6"/>
      <c r="C131" s="15"/>
      <c r="D131" s="15"/>
    </row>
    <row r="132" spans="1:3" ht="12.75">
      <c r="A132" t="s">
        <v>128</v>
      </c>
      <c r="C132" t="s">
        <v>329</v>
      </c>
    </row>
    <row r="133" ht="12.75">
      <c r="A133" s="56" t="s">
        <v>131</v>
      </c>
    </row>
    <row r="134" ht="12.75">
      <c r="C134" s="15"/>
    </row>
    <row r="135" spans="1:3" ht="12.75">
      <c r="A135" t="s">
        <v>129</v>
      </c>
      <c r="C135" s="19" t="s">
        <v>330</v>
      </c>
    </row>
    <row r="136" spans="1:3" ht="12.75">
      <c r="A136" s="56" t="s">
        <v>130</v>
      </c>
      <c r="B136" s="15"/>
      <c r="C136" s="15"/>
    </row>
    <row r="139" ht="12.75">
      <c r="A139" t="s">
        <v>346</v>
      </c>
    </row>
  </sheetData>
  <sheetProtection/>
  <mergeCells count="11">
    <mergeCell ref="E1:G1"/>
    <mergeCell ref="E3:G3"/>
    <mergeCell ref="E4:G4"/>
    <mergeCell ref="E2:G2"/>
    <mergeCell ref="E64:E65"/>
    <mergeCell ref="E45:E46"/>
    <mergeCell ref="E29:E30"/>
    <mergeCell ref="E37:E38"/>
    <mergeCell ref="E39:E40"/>
    <mergeCell ref="E18:E19"/>
    <mergeCell ref="E27:E28"/>
  </mergeCells>
  <printOptions/>
  <pageMargins left="0.25" right="0.13" top="0.25" bottom="0.55" header="0.13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D9" sqref="D9:F9"/>
    </sheetView>
  </sheetViews>
  <sheetFormatPr defaultColWidth="9.00390625" defaultRowHeight="12.75"/>
  <cols>
    <col min="1" max="1" width="49.875" style="0" customWidth="1"/>
    <col min="2" max="2" width="5.75390625" style="0" customWidth="1"/>
    <col min="3" max="3" width="18.75390625" style="0" customWidth="1"/>
    <col min="4" max="4" width="6.875" style="0" customWidth="1"/>
    <col min="5" max="5" width="5.625" style="0" customWidth="1"/>
    <col min="6" max="6" width="5.875" style="0" customWidth="1"/>
  </cols>
  <sheetData>
    <row r="1" spans="1:6" ht="39" customHeight="1">
      <c r="A1" s="169"/>
      <c r="B1" s="169"/>
      <c r="C1" s="309" t="s">
        <v>311</v>
      </c>
      <c r="D1" s="309"/>
      <c r="E1" s="309"/>
      <c r="F1" s="309"/>
    </row>
    <row r="2" spans="1:6" ht="15.75" customHeight="1" hidden="1">
      <c r="A2" s="127"/>
      <c r="B2" s="282"/>
      <c r="C2" s="282"/>
      <c r="D2" s="282"/>
      <c r="E2" s="282"/>
      <c r="F2" s="282"/>
    </row>
    <row r="3" spans="2:4" ht="12" customHeight="1" hidden="1">
      <c r="B3" s="1"/>
      <c r="C3" s="55"/>
      <c r="D3" s="55"/>
    </row>
    <row r="4" spans="1:6" ht="24" customHeight="1" thickBot="1">
      <c r="A4" s="58" t="s">
        <v>304</v>
      </c>
      <c r="B4" s="1"/>
      <c r="C4" s="1"/>
      <c r="D4" s="289" t="s">
        <v>116</v>
      </c>
      <c r="E4" s="290"/>
      <c r="F4" s="291"/>
    </row>
    <row r="5" spans="2:6" ht="12" customHeight="1">
      <c r="B5" s="123" t="s">
        <v>170</v>
      </c>
      <c r="C5" s="1"/>
      <c r="D5" s="292" t="s">
        <v>117</v>
      </c>
      <c r="E5" s="293"/>
      <c r="F5" s="294"/>
    </row>
    <row r="6" spans="1:6" ht="15" customHeight="1">
      <c r="A6" s="126" t="s">
        <v>349</v>
      </c>
      <c r="B6" t="s">
        <v>118</v>
      </c>
      <c r="D6" s="41">
        <v>2018</v>
      </c>
      <c r="E6" s="10">
        <v>2</v>
      </c>
      <c r="F6" s="25">
        <v>9</v>
      </c>
    </row>
    <row r="7" spans="1:6" ht="18.75" customHeight="1">
      <c r="A7" s="63" t="s">
        <v>327</v>
      </c>
      <c r="C7" t="s">
        <v>305</v>
      </c>
      <c r="D7" s="42">
        <v>172</v>
      </c>
      <c r="E7" s="31">
        <v>77</v>
      </c>
      <c r="F7" s="59">
        <v>50</v>
      </c>
    </row>
    <row r="8" spans="1:6" ht="13.5" customHeight="1">
      <c r="A8" s="63" t="s">
        <v>174</v>
      </c>
      <c r="D8" s="42">
        <v>236</v>
      </c>
      <c r="E8" s="48">
        <v>800</v>
      </c>
      <c r="F8" s="59">
        <v>6772</v>
      </c>
    </row>
    <row r="9" spans="1:6" ht="13.5" customHeight="1">
      <c r="A9" s="63" t="s">
        <v>328</v>
      </c>
      <c r="D9" s="263" t="s">
        <v>350</v>
      </c>
      <c r="E9" s="264"/>
      <c r="F9" s="265"/>
    </row>
    <row r="10" spans="1:6" ht="12.75" customHeight="1">
      <c r="A10" s="63" t="s">
        <v>323</v>
      </c>
      <c r="D10" s="28"/>
      <c r="E10" s="15"/>
      <c r="F10" s="25"/>
    </row>
    <row r="11" spans="1:6" ht="13.5" customHeight="1" thickBot="1">
      <c r="A11" s="63" t="s">
        <v>324</v>
      </c>
      <c r="D11" s="43"/>
      <c r="E11" s="81"/>
      <c r="F11" s="47"/>
    </row>
    <row r="12" spans="1:6" ht="13.5" customHeight="1" thickBot="1">
      <c r="A12" s="20" t="s">
        <v>173</v>
      </c>
      <c r="D12" s="266" t="s">
        <v>68</v>
      </c>
      <c r="E12" s="267"/>
      <c r="F12" s="268"/>
    </row>
    <row r="13" spans="1:6" ht="12.75" customHeight="1">
      <c r="A13" s="69" t="s">
        <v>119</v>
      </c>
      <c r="B13" s="70"/>
      <c r="C13" s="79" t="s">
        <v>339</v>
      </c>
      <c r="D13" s="300" t="s">
        <v>339</v>
      </c>
      <c r="E13" s="301"/>
      <c r="F13" s="302"/>
    </row>
    <row r="14" spans="1:6" ht="12.75" customHeight="1" thickBot="1">
      <c r="A14" s="122" t="s">
        <v>120</v>
      </c>
      <c r="B14" s="82" t="s">
        <v>56</v>
      </c>
      <c r="C14" s="80">
        <v>2017</v>
      </c>
      <c r="D14" s="303" t="s">
        <v>334</v>
      </c>
      <c r="E14" s="304"/>
      <c r="F14" s="305"/>
    </row>
    <row r="15" spans="1:6" ht="12" customHeight="1">
      <c r="A15" s="121">
        <v>1</v>
      </c>
      <c r="B15" s="113">
        <v>2</v>
      </c>
      <c r="C15" s="52">
        <v>3</v>
      </c>
      <c r="D15" s="310">
        <v>4</v>
      </c>
      <c r="E15" s="311"/>
      <c r="F15" s="312"/>
    </row>
    <row r="16" spans="1:6" ht="13.5" customHeight="1">
      <c r="A16" s="125" t="s">
        <v>121</v>
      </c>
      <c r="B16" s="14"/>
      <c r="C16" s="283">
        <f>C23+C28+C29</f>
        <v>37798</v>
      </c>
      <c r="D16" s="254">
        <v>19826</v>
      </c>
      <c r="E16" s="260"/>
      <c r="F16" s="278"/>
    </row>
    <row r="17" spans="1:6" s="1" customFormat="1" ht="11.25" customHeight="1">
      <c r="A17" s="71" t="s">
        <v>167</v>
      </c>
      <c r="B17" s="114" t="s">
        <v>28</v>
      </c>
      <c r="C17" s="284"/>
      <c r="D17" s="286"/>
      <c r="E17" s="287"/>
      <c r="F17" s="288"/>
    </row>
    <row r="18" spans="1:6" s="1" customFormat="1" ht="11.25" customHeight="1">
      <c r="A18" s="71" t="s">
        <v>124</v>
      </c>
      <c r="B18" s="115"/>
      <c r="C18" s="284"/>
      <c r="D18" s="286"/>
      <c r="E18" s="287"/>
      <c r="F18" s="288"/>
    </row>
    <row r="19" spans="1:6" s="1" customFormat="1" ht="11.25" customHeight="1">
      <c r="A19" s="72" t="s">
        <v>123</v>
      </c>
      <c r="B19" s="118" t="s">
        <v>245</v>
      </c>
      <c r="C19" s="285"/>
      <c r="D19" s="279"/>
      <c r="E19" s="280"/>
      <c r="F19" s="281"/>
    </row>
    <row r="20" spans="1:6" s="1" customFormat="1" ht="11.25" customHeight="1">
      <c r="A20" s="128" t="s">
        <v>172</v>
      </c>
      <c r="B20" s="119"/>
      <c r="C20" s="213"/>
      <c r="D20" s="254"/>
      <c r="E20" s="260"/>
      <c r="F20" s="278"/>
    </row>
    <row r="21" spans="1:6" s="1" customFormat="1" ht="11.25" customHeight="1">
      <c r="A21" s="28" t="s">
        <v>208</v>
      </c>
      <c r="B21" s="119" t="s">
        <v>246</v>
      </c>
      <c r="C21" s="213"/>
      <c r="D21" s="279"/>
      <c r="E21" s="280"/>
      <c r="F21" s="281"/>
    </row>
    <row r="22" spans="1:6" s="1" customFormat="1" ht="12" customHeight="1">
      <c r="A22" s="72" t="s">
        <v>183</v>
      </c>
      <c r="B22" s="118" t="s">
        <v>247</v>
      </c>
      <c r="C22" s="214"/>
      <c r="D22" s="247"/>
      <c r="E22" s="261"/>
      <c r="F22" s="262"/>
    </row>
    <row r="23" spans="1:6" s="1" customFormat="1" ht="15" customHeight="1">
      <c r="A23" s="72" t="s">
        <v>0</v>
      </c>
      <c r="B23" s="118" t="s">
        <v>248</v>
      </c>
      <c r="C23" s="214">
        <v>1399</v>
      </c>
      <c r="D23" s="247">
        <v>984</v>
      </c>
      <c r="E23" s="261"/>
      <c r="F23" s="262"/>
    </row>
    <row r="24" spans="1:6" s="1" customFormat="1" ht="15" customHeight="1">
      <c r="A24" s="72" t="s">
        <v>1</v>
      </c>
      <c r="B24" s="118" t="s">
        <v>249</v>
      </c>
      <c r="C24" s="214"/>
      <c r="D24" s="247"/>
      <c r="E24" s="261"/>
      <c r="F24" s="262"/>
    </row>
    <row r="25" spans="1:6" s="1" customFormat="1" ht="15" customHeight="1">
      <c r="A25" s="72" t="s">
        <v>2</v>
      </c>
      <c r="B25" s="118" t="s">
        <v>250</v>
      </c>
      <c r="C25" s="214"/>
      <c r="D25" s="247"/>
      <c r="E25" s="261"/>
      <c r="F25" s="262"/>
    </row>
    <row r="26" spans="1:6" s="1" customFormat="1" ht="15" customHeight="1">
      <c r="A26" s="72" t="s">
        <v>184</v>
      </c>
      <c r="B26" s="118" t="s">
        <v>251</v>
      </c>
      <c r="C26" s="214"/>
      <c r="D26" s="247"/>
      <c r="E26" s="261"/>
      <c r="F26" s="262"/>
    </row>
    <row r="27" spans="1:6" s="1" customFormat="1" ht="15" customHeight="1">
      <c r="A27" s="72" t="s">
        <v>185</v>
      </c>
      <c r="B27" s="118" t="s">
        <v>252</v>
      </c>
      <c r="C27" s="214"/>
      <c r="D27" s="247"/>
      <c r="E27" s="261"/>
      <c r="F27" s="262"/>
    </row>
    <row r="28" spans="1:6" s="1" customFormat="1" ht="15" customHeight="1">
      <c r="A28" s="220" t="s">
        <v>341</v>
      </c>
      <c r="B28" s="118" t="s">
        <v>253</v>
      </c>
      <c r="C28" s="214">
        <v>15083</v>
      </c>
      <c r="D28" s="247"/>
      <c r="E28" s="261"/>
      <c r="F28" s="262"/>
    </row>
    <row r="29" spans="1:6" s="1" customFormat="1" ht="15" customHeight="1">
      <c r="A29" s="72" t="s">
        <v>171</v>
      </c>
      <c r="B29" s="118" t="s">
        <v>254</v>
      </c>
      <c r="C29" s="214">
        <f>21316</f>
        <v>21316</v>
      </c>
      <c r="D29" s="247">
        <v>18842</v>
      </c>
      <c r="E29" s="261"/>
      <c r="F29" s="262"/>
    </row>
    <row r="30" spans="1:6" s="20" customFormat="1" ht="18" customHeight="1">
      <c r="A30" s="124" t="s">
        <v>50</v>
      </c>
      <c r="B30" s="116" t="s">
        <v>255</v>
      </c>
      <c r="C30" s="215">
        <v>31867</v>
      </c>
      <c r="D30" s="247">
        <v>19162</v>
      </c>
      <c r="E30" s="248"/>
      <c r="F30" s="249"/>
    </row>
    <row r="31" spans="1:6" s="20" customFormat="1" ht="12.75" customHeight="1">
      <c r="A31" s="128" t="s">
        <v>172</v>
      </c>
      <c r="B31" s="119"/>
      <c r="C31" s="217"/>
      <c r="D31" s="254"/>
      <c r="E31" s="255"/>
      <c r="F31" s="256"/>
    </row>
    <row r="32" spans="1:6" s="20" customFormat="1" ht="12.75" customHeight="1">
      <c r="A32" s="28" t="s">
        <v>209</v>
      </c>
      <c r="B32" s="119" t="s">
        <v>256</v>
      </c>
      <c r="C32" s="213"/>
      <c r="D32" s="257"/>
      <c r="E32" s="258"/>
      <c r="F32" s="259"/>
    </row>
    <row r="33" spans="1:6" s="20" customFormat="1" ht="12" customHeight="1">
      <c r="A33" s="72" t="s">
        <v>187</v>
      </c>
      <c r="B33" s="118" t="s">
        <v>257</v>
      </c>
      <c r="C33" s="214"/>
      <c r="D33" s="247"/>
      <c r="E33" s="248"/>
      <c r="F33" s="249"/>
    </row>
    <row r="34" spans="1:6" s="20" customFormat="1" ht="15" customHeight="1">
      <c r="A34" s="72" t="s">
        <v>0</v>
      </c>
      <c r="B34" s="116" t="s">
        <v>258</v>
      </c>
      <c r="C34" s="214">
        <v>705</v>
      </c>
      <c r="D34" s="247">
        <v>444</v>
      </c>
      <c r="E34" s="248"/>
      <c r="F34" s="249"/>
    </row>
    <row r="35" spans="1:6" s="20" customFormat="1" ht="15" customHeight="1">
      <c r="A35" s="72" t="s">
        <v>1</v>
      </c>
      <c r="B35" s="116" t="s">
        <v>259</v>
      </c>
      <c r="C35" s="214"/>
      <c r="D35" s="247"/>
      <c r="E35" s="248"/>
      <c r="F35" s="249"/>
    </row>
    <row r="36" spans="1:6" s="20" customFormat="1" ht="15" customHeight="1">
      <c r="A36" s="72" t="s">
        <v>2</v>
      </c>
      <c r="B36" s="116" t="s">
        <v>260</v>
      </c>
      <c r="C36" s="214"/>
      <c r="D36" s="247"/>
      <c r="E36" s="248"/>
      <c r="F36" s="249"/>
    </row>
    <row r="37" spans="1:6" s="20" customFormat="1" ht="15" customHeight="1">
      <c r="A37" s="72" t="s">
        <v>188</v>
      </c>
      <c r="B37" s="116" t="s">
        <v>261</v>
      </c>
      <c r="C37" s="214"/>
      <c r="D37" s="247"/>
      <c r="E37" s="248"/>
      <c r="F37" s="249"/>
    </row>
    <row r="38" spans="1:6" s="20" customFormat="1" ht="15" customHeight="1">
      <c r="A38" s="72" t="s">
        <v>189</v>
      </c>
      <c r="B38" s="116" t="s">
        <v>262</v>
      </c>
      <c r="C38" s="214"/>
      <c r="D38" s="247"/>
      <c r="E38" s="248"/>
      <c r="F38" s="249"/>
    </row>
    <row r="39" spans="1:6" s="20" customFormat="1" ht="15" customHeight="1">
      <c r="A39" s="72" t="s">
        <v>186</v>
      </c>
      <c r="B39" s="116" t="s">
        <v>263</v>
      </c>
      <c r="C39" s="214"/>
      <c r="D39" s="247"/>
      <c r="E39" s="248"/>
      <c r="F39" s="249"/>
    </row>
    <row r="40" spans="1:6" s="20" customFormat="1" ht="15" customHeight="1">
      <c r="A40" s="72" t="s">
        <v>171</v>
      </c>
      <c r="B40" s="116" t="s">
        <v>264</v>
      </c>
      <c r="C40" s="214">
        <v>31162</v>
      </c>
      <c r="D40" s="251">
        <v>18718</v>
      </c>
      <c r="E40" s="252"/>
      <c r="F40" s="253"/>
    </row>
    <row r="41" spans="1:6" s="20" customFormat="1" ht="18" customHeight="1">
      <c r="A41" s="72" t="s">
        <v>278</v>
      </c>
      <c r="B41" s="116" t="s">
        <v>265</v>
      </c>
      <c r="C41" s="214">
        <v>5931</v>
      </c>
      <c r="D41" s="247">
        <v>664</v>
      </c>
      <c r="E41" s="248"/>
      <c r="F41" s="249"/>
    </row>
    <row r="42" spans="1:6" s="20" customFormat="1" ht="18" customHeight="1">
      <c r="A42" s="74" t="s">
        <v>51</v>
      </c>
      <c r="B42" s="116" t="s">
        <v>266</v>
      </c>
      <c r="C42" s="215">
        <v>649</v>
      </c>
      <c r="D42" s="247">
        <v>540</v>
      </c>
      <c r="E42" s="248"/>
      <c r="F42" s="249"/>
    </row>
    <row r="43" spans="1:6" s="20" customFormat="1" ht="18" customHeight="1">
      <c r="A43" s="74" t="s">
        <v>190</v>
      </c>
      <c r="B43" s="116" t="s">
        <v>267</v>
      </c>
      <c r="C43" s="215"/>
      <c r="D43" s="247"/>
      <c r="E43" s="248"/>
      <c r="F43" s="249"/>
    </row>
    <row r="44" spans="1:6" s="20" customFormat="1" ht="18" customHeight="1">
      <c r="A44" s="74" t="s">
        <v>191</v>
      </c>
      <c r="B44" s="116" t="s">
        <v>268</v>
      </c>
      <c r="C44" s="215"/>
      <c r="D44" s="247"/>
      <c r="E44" s="248"/>
      <c r="F44" s="249"/>
    </row>
    <row r="45" spans="1:6" s="20" customFormat="1" ht="18" customHeight="1">
      <c r="A45" s="74" t="s">
        <v>192</v>
      </c>
      <c r="B45" s="116" t="s">
        <v>270</v>
      </c>
      <c r="C45" s="215">
        <v>649</v>
      </c>
      <c r="D45" s="247">
        <v>540</v>
      </c>
      <c r="E45" s="248"/>
      <c r="F45" s="249"/>
    </row>
    <row r="46" spans="1:6" s="20" customFormat="1" ht="18" customHeight="1">
      <c r="A46" s="74" t="s">
        <v>193</v>
      </c>
      <c r="B46" s="116" t="s">
        <v>269</v>
      </c>
      <c r="C46" s="216"/>
      <c r="D46" s="247"/>
      <c r="E46" s="248"/>
      <c r="F46" s="249"/>
    </row>
    <row r="47" spans="1:6" s="20" customFormat="1" ht="18" customHeight="1">
      <c r="A47" s="74" t="s">
        <v>194</v>
      </c>
      <c r="B47" s="116" t="s">
        <v>271</v>
      </c>
      <c r="C47" s="215"/>
      <c r="D47" s="247"/>
      <c r="E47" s="248"/>
      <c r="F47" s="249"/>
    </row>
    <row r="48" spans="1:6" s="20" customFormat="1" ht="18" customHeight="1">
      <c r="A48" s="74" t="s">
        <v>195</v>
      </c>
      <c r="B48" s="116" t="s">
        <v>272</v>
      </c>
      <c r="C48" s="215"/>
      <c r="D48" s="247"/>
      <c r="E48" s="248"/>
      <c r="F48" s="249"/>
    </row>
    <row r="49" spans="1:6" s="20" customFormat="1" ht="18" customHeight="1">
      <c r="A49" s="74" t="s">
        <v>196</v>
      </c>
      <c r="B49" s="116" t="s">
        <v>273</v>
      </c>
      <c r="C49" s="215"/>
      <c r="D49" s="247"/>
      <c r="E49" s="248"/>
      <c r="F49" s="249"/>
    </row>
    <row r="50" spans="1:6" s="20" customFormat="1" ht="18" customHeight="1">
      <c r="A50" s="74" t="s">
        <v>197</v>
      </c>
      <c r="B50" s="116" t="s">
        <v>274</v>
      </c>
      <c r="C50" s="215"/>
      <c r="D50" s="247"/>
      <c r="E50" s="248"/>
      <c r="F50" s="249"/>
    </row>
    <row r="51" spans="1:6" s="20" customFormat="1" ht="18" customHeight="1">
      <c r="A51" s="74" t="s">
        <v>198</v>
      </c>
      <c r="B51" s="116" t="s">
        <v>275</v>
      </c>
      <c r="C51" s="215"/>
      <c r="D51" s="247"/>
      <c r="E51" s="248"/>
      <c r="F51" s="249"/>
    </row>
    <row r="52" spans="1:6" s="20" customFormat="1" ht="18" customHeight="1">
      <c r="A52" s="74" t="s">
        <v>52</v>
      </c>
      <c r="B52" s="116" t="s">
        <v>276</v>
      </c>
      <c r="C52" s="215"/>
      <c r="D52" s="247"/>
      <c r="E52" s="248"/>
      <c r="F52" s="249"/>
    </row>
    <row r="53" spans="1:6" s="20" customFormat="1" ht="18" customHeight="1">
      <c r="A53" s="74" t="s">
        <v>279</v>
      </c>
      <c r="B53" s="116" t="s">
        <v>277</v>
      </c>
      <c r="C53" s="214">
        <v>5282</v>
      </c>
      <c r="D53" s="251">
        <v>124</v>
      </c>
      <c r="E53" s="252"/>
      <c r="F53" s="253"/>
    </row>
    <row r="54" spans="1:6" s="20" customFormat="1" ht="18" customHeight="1">
      <c r="A54" s="98" t="s">
        <v>199</v>
      </c>
      <c r="B54" s="117" t="s">
        <v>280</v>
      </c>
      <c r="C54" s="200"/>
      <c r="D54" s="247"/>
      <c r="E54" s="248"/>
      <c r="F54" s="249"/>
    </row>
    <row r="55" spans="1:6" s="20" customFormat="1" ht="18" customHeight="1">
      <c r="A55" s="98" t="s">
        <v>200</v>
      </c>
      <c r="B55" s="117" t="s">
        <v>281</v>
      </c>
      <c r="C55" s="200"/>
      <c r="D55" s="247"/>
      <c r="E55" s="248"/>
      <c r="F55" s="249"/>
    </row>
    <row r="56" spans="1:6" s="20" customFormat="1" ht="18" customHeight="1">
      <c r="A56" s="98" t="s">
        <v>201</v>
      </c>
      <c r="B56" s="117" t="s">
        <v>282</v>
      </c>
      <c r="C56" s="200">
        <v>40</v>
      </c>
      <c r="D56" s="247">
        <v>0</v>
      </c>
      <c r="E56" s="248"/>
      <c r="F56" s="249"/>
    </row>
    <row r="57" spans="1:6" s="20" customFormat="1" ht="18" customHeight="1">
      <c r="A57" s="98" t="s">
        <v>202</v>
      </c>
      <c r="B57" s="117" t="s">
        <v>283</v>
      </c>
      <c r="C57" s="200"/>
      <c r="D57" s="247"/>
      <c r="E57" s="248"/>
      <c r="F57" s="249"/>
    </row>
    <row r="58" spans="1:6" s="20" customFormat="1" ht="18" customHeight="1">
      <c r="A58" s="98" t="s">
        <v>203</v>
      </c>
      <c r="B58" s="117" t="s">
        <v>284</v>
      </c>
      <c r="C58" s="200"/>
      <c r="D58" s="247"/>
      <c r="E58" s="248"/>
      <c r="F58" s="249"/>
    </row>
    <row r="59" spans="1:6" s="20" customFormat="1" ht="18" customHeight="1">
      <c r="A59" s="98" t="s">
        <v>195</v>
      </c>
      <c r="B59" s="117" t="s">
        <v>285</v>
      </c>
      <c r="C59" s="200"/>
      <c r="D59" s="247"/>
      <c r="E59" s="248"/>
      <c r="F59" s="249"/>
    </row>
    <row r="60" spans="1:6" s="20" customFormat="1" ht="18" customHeight="1">
      <c r="A60" s="98" t="s">
        <v>204</v>
      </c>
      <c r="B60" s="117" t="s">
        <v>286</v>
      </c>
      <c r="C60" s="200"/>
      <c r="D60" s="247"/>
      <c r="E60" s="248"/>
      <c r="F60" s="249"/>
    </row>
    <row r="61" spans="1:6" s="20" customFormat="1" ht="18" customHeight="1">
      <c r="A61" s="98" t="s">
        <v>205</v>
      </c>
      <c r="B61" s="117" t="s">
        <v>287</v>
      </c>
      <c r="C61" s="200"/>
      <c r="D61" s="247"/>
      <c r="E61" s="248"/>
      <c r="F61" s="249"/>
    </row>
    <row r="62" spans="1:6" s="20" customFormat="1" ht="18" customHeight="1">
      <c r="A62" s="98" t="s">
        <v>206</v>
      </c>
      <c r="B62" s="117" t="s">
        <v>288</v>
      </c>
      <c r="C62" s="200">
        <v>5242</v>
      </c>
      <c r="D62" s="247">
        <v>124</v>
      </c>
      <c r="E62" s="248"/>
      <c r="F62" s="249"/>
    </row>
    <row r="63" spans="1:6" s="20" customFormat="1" ht="12.75" customHeight="1">
      <c r="A63" s="78" t="s">
        <v>177</v>
      </c>
      <c r="B63" s="117" t="s">
        <v>28</v>
      </c>
      <c r="C63" s="246">
        <v>65</v>
      </c>
      <c r="D63" s="251">
        <v>115</v>
      </c>
      <c r="E63" s="252"/>
      <c r="F63" s="253"/>
    </row>
    <row r="64" spans="1:6" s="20" customFormat="1" ht="12" customHeight="1">
      <c r="A64" s="72" t="s">
        <v>53</v>
      </c>
      <c r="B64" s="118" t="s">
        <v>289</v>
      </c>
      <c r="C64" s="250"/>
      <c r="D64" s="252"/>
      <c r="E64" s="252"/>
      <c r="F64" s="253"/>
    </row>
    <row r="65" spans="1:6" s="20" customFormat="1" ht="18" customHeight="1">
      <c r="A65" s="74" t="s">
        <v>54</v>
      </c>
      <c r="B65" s="116" t="s">
        <v>290</v>
      </c>
      <c r="C65" s="215"/>
      <c r="D65" s="247"/>
      <c r="E65" s="248"/>
      <c r="F65" s="249"/>
    </row>
    <row r="66" spans="1:6" s="20" customFormat="1" ht="12" customHeight="1">
      <c r="A66" s="71" t="s">
        <v>135</v>
      </c>
      <c r="B66" s="119"/>
      <c r="C66" s="246"/>
      <c r="D66" s="254"/>
      <c r="E66" s="255"/>
      <c r="F66" s="256"/>
    </row>
    <row r="67" spans="1:6" s="20" customFormat="1" ht="15" customHeight="1">
      <c r="A67" s="72" t="s">
        <v>175</v>
      </c>
      <c r="B67" s="118" t="s">
        <v>291</v>
      </c>
      <c r="C67" s="238"/>
      <c r="D67" s="257"/>
      <c r="E67" s="258"/>
      <c r="F67" s="259"/>
    </row>
    <row r="68" spans="1:6" s="20" customFormat="1" ht="18" customHeight="1">
      <c r="A68" s="73" t="s">
        <v>176</v>
      </c>
      <c r="B68" s="116" t="s">
        <v>292</v>
      </c>
      <c r="C68" s="215"/>
      <c r="D68" s="247"/>
      <c r="E68" s="248"/>
      <c r="F68" s="249"/>
    </row>
    <row r="69" spans="1:6" s="20" customFormat="1" ht="18" customHeight="1">
      <c r="A69" s="72" t="s">
        <v>55</v>
      </c>
      <c r="B69" s="118" t="s">
        <v>293</v>
      </c>
      <c r="C69" s="218"/>
      <c r="D69" s="238"/>
      <c r="E69" s="238"/>
      <c r="F69" s="308"/>
    </row>
    <row r="70" spans="1:6" s="20" customFormat="1" ht="18" customHeight="1">
      <c r="A70" s="74" t="s">
        <v>7</v>
      </c>
      <c r="B70" s="116" t="s">
        <v>294</v>
      </c>
      <c r="C70" s="215">
        <f>10+29+4+40+3</f>
        <v>86</v>
      </c>
      <c r="D70" s="251">
        <v>194</v>
      </c>
      <c r="E70" s="252"/>
      <c r="F70" s="253"/>
    </row>
    <row r="71" spans="1:6" s="20" customFormat="1" ht="18" customHeight="1">
      <c r="A71" s="74" t="s">
        <v>3</v>
      </c>
      <c r="B71" s="116" t="s">
        <v>295</v>
      </c>
      <c r="C71" s="215">
        <f>52+12</f>
        <v>64</v>
      </c>
      <c r="D71" s="247">
        <v>169</v>
      </c>
      <c r="E71" s="248"/>
      <c r="F71" s="249"/>
    </row>
    <row r="72" spans="1:6" s="20" customFormat="1" ht="12.75" customHeight="1">
      <c r="A72" s="112" t="s">
        <v>168</v>
      </c>
      <c r="B72" s="119" t="s">
        <v>28</v>
      </c>
      <c r="C72" s="260">
        <v>5369</v>
      </c>
      <c r="D72" s="251">
        <v>264</v>
      </c>
      <c r="E72" s="252"/>
      <c r="F72" s="253"/>
    </row>
    <row r="73" spans="1:6" s="20" customFormat="1" ht="12" customHeight="1">
      <c r="A73" s="75" t="s">
        <v>296</v>
      </c>
      <c r="B73" s="118" t="s">
        <v>297</v>
      </c>
      <c r="C73" s="258"/>
      <c r="D73" s="252"/>
      <c r="E73" s="252"/>
      <c r="F73" s="253"/>
    </row>
    <row r="74" spans="1:6" s="20" customFormat="1" ht="18" customHeight="1">
      <c r="A74" s="76" t="s">
        <v>217</v>
      </c>
      <c r="B74" s="118" t="s">
        <v>298</v>
      </c>
      <c r="C74" s="214"/>
      <c r="D74" s="251"/>
      <c r="E74" s="252"/>
      <c r="F74" s="253"/>
    </row>
    <row r="75" spans="1:6" s="20" customFormat="1" ht="18" customHeight="1">
      <c r="A75" s="77" t="s">
        <v>218</v>
      </c>
      <c r="B75" s="118" t="s">
        <v>299</v>
      </c>
      <c r="C75" s="215"/>
      <c r="D75" s="247"/>
      <c r="E75" s="248"/>
      <c r="F75" s="249"/>
    </row>
    <row r="76" spans="1:6" s="20" customFormat="1" ht="18" customHeight="1">
      <c r="A76" s="74" t="s">
        <v>58</v>
      </c>
      <c r="B76" s="116" t="s">
        <v>300</v>
      </c>
      <c r="C76" s="215"/>
      <c r="D76" s="247"/>
      <c r="E76" s="248"/>
      <c r="F76" s="249"/>
    </row>
    <row r="77" spans="1:6" s="20" customFormat="1" ht="18" customHeight="1" thickBot="1">
      <c r="A77" s="71" t="s">
        <v>122</v>
      </c>
      <c r="B77" s="117" t="s">
        <v>301</v>
      </c>
      <c r="C77" s="212">
        <v>742</v>
      </c>
      <c r="D77" s="254">
        <v>264</v>
      </c>
      <c r="E77" s="255"/>
      <c r="F77" s="256"/>
    </row>
    <row r="78" spans="1:6" ht="21" customHeight="1" thickBot="1">
      <c r="A78" s="102" t="s">
        <v>132</v>
      </c>
      <c r="B78" s="120" t="s">
        <v>302</v>
      </c>
      <c r="C78" s="191">
        <v>4627</v>
      </c>
      <c r="D78" s="269">
        <v>0</v>
      </c>
      <c r="E78" s="270"/>
      <c r="F78" s="271"/>
    </row>
    <row r="79" spans="1:6" s="20" customFormat="1" ht="14.25" customHeight="1">
      <c r="A79" s="88" t="s">
        <v>223</v>
      </c>
      <c r="B79" s="306"/>
      <c r="C79" s="295"/>
      <c r="D79" s="272"/>
      <c r="E79" s="273"/>
      <c r="F79" s="274"/>
    </row>
    <row r="80" spans="1:6" s="20" customFormat="1" ht="2.25" customHeight="1">
      <c r="A80" s="71" t="s">
        <v>223</v>
      </c>
      <c r="B80" s="307"/>
      <c r="C80" s="296"/>
      <c r="D80" s="275"/>
      <c r="E80" s="276"/>
      <c r="F80" s="277"/>
    </row>
    <row r="81" spans="1:6" s="20" customFormat="1" ht="14.25" customHeight="1">
      <c r="A81" s="99"/>
      <c r="B81" s="118"/>
      <c r="C81" s="219"/>
      <c r="D81" s="297"/>
      <c r="E81" s="298"/>
      <c r="F81" s="299"/>
    </row>
    <row r="82" spans="1:6" s="20" customFormat="1" ht="14.25" customHeight="1">
      <c r="A82" s="10" t="s">
        <v>219</v>
      </c>
      <c r="B82" s="118" t="s">
        <v>303</v>
      </c>
      <c r="C82" s="219"/>
      <c r="D82" s="297"/>
      <c r="E82" s="298"/>
      <c r="F82" s="299"/>
    </row>
  </sheetData>
  <sheetProtection/>
  <mergeCells count="73">
    <mergeCell ref="D22:F22"/>
    <mergeCell ref="D23:F23"/>
    <mergeCell ref="D70:F70"/>
    <mergeCell ref="D71:F71"/>
    <mergeCell ref="C1:F1"/>
    <mergeCell ref="D82:F82"/>
    <mergeCell ref="D15:F15"/>
    <mergeCell ref="D42:F42"/>
    <mergeCell ref="D63:F64"/>
    <mergeCell ref="D65:F65"/>
    <mergeCell ref="C79:C80"/>
    <mergeCell ref="D81:F81"/>
    <mergeCell ref="D13:F13"/>
    <mergeCell ref="D14:F14"/>
    <mergeCell ref="D24:F24"/>
    <mergeCell ref="B79:B80"/>
    <mergeCell ref="D30:F30"/>
    <mergeCell ref="D40:F40"/>
    <mergeCell ref="D69:F69"/>
    <mergeCell ref="D52:F52"/>
    <mergeCell ref="D79:F80"/>
    <mergeCell ref="D74:F74"/>
    <mergeCell ref="D20:F21"/>
    <mergeCell ref="B2:F2"/>
    <mergeCell ref="C16:C19"/>
    <mergeCell ref="D16:F19"/>
    <mergeCell ref="D38:F38"/>
    <mergeCell ref="D25:F25"/>
    <mergeCell ref="D4:F4"/>
    <mergeCell ref="D5:F5"/>
    <mergeCell ref="D9:F9"/>
    <mergeCell ref="D12:F12"/>
    <mergeCell ref="D75:F75"/>
    <mergeCell ref="D76:F76"/>
    <mergeCell ref="D77:F77"/>
    <mergeCell ref="D78:F78"/>
    <mergeCell ref="D34:F34"/>
    <mergeCell ref="D35:F35"/>
    <mergeCell ref="D36:F36"/>
    <mergeCell ref="D37:F37"/>
    <mergeCell ref="C72:C73"/>
    <mergeCell ref="D72:F73"/>
    <mergeCell ref="D26:F26"/>
    <mergeCell ref="D27:F27"/>
    <mergeCell ref="D28:F28"/>
    <mergeCell ref="D29:F29"/>
    <mergeCell ref="D31:F32"/>
    <mergeCell ref="D47:F47"/>
    <mergeCell ref="D41:F41"/>
    <mergeCell ref="D33:F33"/>
    <mergeCell ref="D39:F39"/>
    <mergeCell ref="D43:F43"/>
    <mergeCell ref="D44:F44"/>
    <mergeCell ref="D45:F45"/>
    <mergeCell ref="D46:F46"/>
    <mergeCell ref="D48:F48"/>
    <mergeCell ref="D49:F49"/>
    <mergeCell ref="D50:F50"/>
    <mergeCell ref="D66:F67"/>
    <mergeCell ref="D57:F57"/>
    <mergeCell ref="D58:F58"/>
    <mergeCell ref="D59:F59"/>
    <mergeCell ref="D60:F60"/>
    <mergeCell ref="C66:C67"/>
    <mergeCell ref="D68:F68"/>
    <mergeCell ref="D51:F51"/>
    <mergeCell ref="D54:F54"/>
    <mergeCell ref="D55:F55"/>
    <mergeCell ref="C63:C64"/>
    <mergeCell ref="D61:F61"/>
    <mergeCell ref="D62:F62"/>
    <mergeCell ref="D56:F56"/>
    <mergeCell ref="D53:F53"/>
  </mergeCells>
  <printOptions/>
  <pageMargins left="0.8661417322834646" right="0.2755905511811024" top="0.42" bottom="0.2362204724409449" header="0.29" footer="0.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52"/>
  <sheetViews>
    <sheetView zoomScalePageLayoutView="0" workbookViewId="0" topLeftCell="A13">
      <selection activeCell="C10" sqref="C10:C12"/>
    </sheetView>
  </sheetViews>
  <sheetFormatPr defaultColWidth="9.00390625" defaultRowHeight="12.75"/>
  <cols>
    <col min="1" max="1" width="35.125" style="0" customWidth="1"/>
    <col min="2" max="2" width="4.00390625" style="0" customWidth="1"/>
    <col min="3" max="3" width="13.125" style="0" customWidth="1"/>
    <col min="4" max="4" width="12.875" style="0" customWidth="1"/>
    <col min="5" max="5" width="15.125" style="0" customWidth="1"/>
    <col min="6" max="6" width="15.00390625" style="0" customWidth="1"/>
  </cols>
  <sheetData>
    <row r="1" ht="12.75">
      <c r="F1" s="55" t="s">
        <v>166</v>
      </c>
    </row>
    <row r="2" spans="1:4" s="22" customFormat="1" ht="13.5" customHeight="1">
      <c r="A2" s="21" t="s">
        <v>44</v>
      </c>
      <c r="B2" s="21"/>
      <c r="C2" s="21"/>
      <c r="D2" s="21"/>
    </row>
    <row r="3" spans="1:4" ht="13.5" thickBot="1">
      <c r="A3" s="23"/>
      <c r="B3" s="24"/>
      <c r="C3" s="24"/>
      <c r="D3" s="24"/>
    </row>
    <row r="4" spans="1:6" ht="12.75">
      <c r="A4" s="320" t="s">
        <v>119</v>
      </c>
      <c r="B4" s="321"/>
      <c r="C4" s="322" t="s">
        <v>9</v>
      </c>
      <c r="D4" s="323"/>
      <c r="E4" s="322" t="s">
        <v>136</v>
      </c>
      <c r="F4" s="302"/>
    </row>
    <row r="5" spans="1:6" ht="12.75">
      <c r="A5" s="83" t="s">
        <v>120</v>
      </c>
      <c r="B5" s="11" t="s">
        <v>56</v>
      </c>
      <c r="C5" s="60" t="s">
        <v>45</v>
      </c>
      <c r="D5" s="60" t="s">
        <v>46</v>
      </c>
      <c r="E5" s="11" t="s">
        <v>47</v>
      </c>
      <c r="F5" s="84" t="s">
        <v>46</v>
      </c>
    </row>
    <row r="6" spans="1:6" ht="13.5" thickBot="1">
      <c r="A6" s="85">
        <v>1</v>
      </c>
      <c r="B6" s="62">
        <v>2</v>
      </c>
      <c r="C6" s="44">
        <v>3</v>
      </c>
      <c r="D6" s="44">
        <v>4</v>
      </c>
      <c r="E6" s="44">
        <v>5</v>
      </c>
      <c r="F6" s="40">
        <v>6</v>
      </c>
    </row>
    <row r="7" spans="1:6" ht="24.75" customHeight="1">
      <c r="A7" s="93" t="s">
        <v>57</v>
      </c>
      <c r="B7" s="113">
        <v>210</v>
      </c>
      <c r="C7" s="89" t="s">
        <v>48</v>
      </c>
      <c r="D7" s="45"/>
      <c r="E7" s="45" t="s">
        <v>48</v>
      </c>
      <c r="F7" s="46"/>
    </row>
    <row r="8" spans="1:6" ht="14.25" customHeight="1">
      <c r="A8" s="90" t="s">
        <v>155</v>
      </c>
      <c r="B8" s="9"/>
      <c r="C8" s="316">
        <v>29</v>
      </c>
      <c r="D8" s="316"/>
      <c r="E8" s="316">
        <v>35</v>
      </c>
      <c r="F8" s="314"/>
    </row>
    <row r="9" spans="1:6" ht="14.25" customHeight="1">
      <c r="A9" s="93" t="s">
        <v>156</v>
      </c>
      <c r="B9" s="8">
        <v>220</v>
      </c>
      <c r="C9" s="318"/>
      <c r="D9" s="318"/>
      <c r="E9" s="318"/>
      <c r="F9" s="315"/>
    </row>
    <row r="10" spans="1:6" ht="14.25" customHeight="1">
      <c r="A10" s="90" t="s">
        <v>151</v>
      </c>
      <c r="B10" s="7"/>
      <c r="C10" s="316"/>
      <c r="D10" s="316"/>
      <c r="E10" s="316">
        <v>150</v>
      </c>
      <c r="F10" s="314">
        <v>97</v>
      </c>
    </row>
    <row r="11" spans="1:6" ht="14.25" customHeight="1">
      <c r="A11" s="90" t="s">
        <v>152</v>
      </c>
      <c r="B11" s="7"/>
      <c r="C11" s="317"/>
      <c r="D11" s="317"/>
      <c r="E11" s="317"/>
      <c r="F11" s="319"/>
    </row>
    <row r="12" spans="1:6" ht="14.25" customHeight="1">
      <c r="A12" s="94" t="s">
        <v>150</v>
      </c>
      <c r="B12" s="8">
        <v>230</v>
      </c>
      <c r="C12" s="318"/>
      <c r="D12" s="318"/>
      <c r="E12" s="317"/>
      <c r="F12" s="315"/>
    </row>
    <row r="13" spans="1:6" ht="14.25" customHeight="1">
      <c r="A13" s="101" t="s">
        <v>207</v>
      </c>
      <c r="B13" s="7" t="s">
        <v>179</v>
      </c>
      <c r="C13" s="11"/>
      <c r="D13" s="38"/>
      <c r="E13" s="11"/>
      <c r="F13" s="168"/>
    </row>
    <row r="14" spans="1:6" ht="14.25" customHeight="1">
      <c r="A14" s="101" t="s">
        <v>161</v>
      </c>
      <c r="B14" s="7"/>
      <c r="C14" s="105"/>
      <c r="D14" s="316"/>
      <c r="E14" s="14"/>
      <c r="F14" s="319"/>
    </row>
    <row r="15" spans="1:6" ht="13.5" customHeight="1">
      <c r="A15" s="94" t="s">
        <v>162</v>
      </c>
      <c r="B15" s="8">
        <v>240</v>
      </c>
      <c r="C15" s="89" t="s">
        <v>48</v>
      </c>
      <c r="D15" s="318"/>
      <c r="E15" s="8" t="s">
        <v>48</v>
      </c>
      <c r="F15" s="315"/>
    </row>
    <row r="16" spans="1:6" ht="24" customHeight="1">
      <c r="A16" s="94" t="s">
        <v>157</v>
      </c>
      <c r="B16" s="8">
        <v>250</v>
      </c>
      <c r="C16" s="109" t="s">
        <v>48</v>
      </c>
      <c r="D16" s="37"/>
      <c r="E16" s="8" t="s">
        <v>48</v>
      </c>
      <c r="F16" s="36"/>
    </row>
    <row r="17" spans="1:6" ht="24" customHeight="1">
      <c r="A17" s="95" t="s">
        <v>137</v>
      </c>
      <c r="B17" s="11">
        <v>260</v>
      </c>
      <c r="C17" s="110" t="s">
        <v>48</v>
      </c>
      <c r="D17" s="37"/>
      <c r="E17" s="8" t="s">
        <v>48</v>
      </c>
      <c r="F17" s="36"/>
    </row>
    <row r="18" spans="1:6" ht="14.25" customHeight="1">
      <c r="A18" s="91" t="s">
        <v>153</v>
      </c>
      <c r="B18" s="7"/>
      <c r="C18" s="6"/>
      <c r="D18" s="13"/>
      <c r="E18" s="14"/>
      <c r="F18" s="25"/>
    </row>
    <row r="19" spans="1:6" ht="14.25" customHeight="1">
      <c r="A19" s="92" t="s">
        <v>154</v>
      </c>
      <c r="B19" s="8">
        <v>270</v>
      </c>
      <c r="C19" s="89" t="s">
        <v>48</v>
      </c>
      <c r="D19" s="37"/>
      <c r="E19" s="8" t="s">
        <v>48</v>
      </c>
      <c r="F19" s="36"/>
    </row>
    <row r="20" spans="1:6" ht="12.75" customHeight="1">
      <c r="A20" s="96" t="s">
        <v>139</v>
      </c>
      <c r="B20" s="7"/>
      <c r="C20" s="15"/>
      <c r="D20" s="33"/>
      <c r="E20" s="33"/>
      <c r="F20" s="26"/>
    </row>
    <row r="21" spans="1:6" ht="12.75" customHeight="1">
      <c r="A21" s="96" t="s">
        <v>141</v>
      </c>
      <c r="B21" s="7"/>
      <c r="C21" s="15"/>
      <c r="D21" s="38">
        <v>12</v>
      </c>
      <c r="E21" s="33"/>
      <c r="F21" s="26"/>
    </row>
    <row r="22" spans="1:6" ht="12.75" customHeight="1">
      <c r="A22" s="97" t="s">
        <v>140</v>
      </c>
      <c r="B22" s="8">
        <v>290</v>
      </c>
      <c r="C22" s="31"/>
      <c r="D22" s="37"/>
      <c r="E22" s="37"/>
      <c r="F22" s="27"/>
    </row>
    <row r="23" spans="1:6" ht="24.75" customHeight="1">
      <c r="A23" s="71" t="s">
        <v>138</v>
      </c>
      <c r="B23" s="7">
        <v>300</v>
      </c>
      <c r="C23" s="15"/>
      <c r="D23" s="37"/>
      <c r="E23" s="33"/>
      <c r="F23" s="27"/>
    </row>
    <row r="24" spans="1:6" ht="14.25" customHeight="1">
      <c r="A24" s="98" t="s">
        <v>142</v>
      </c>
      <c r="B24" s="14"/>
      <c r="C24" s="316"/>
      <c r="D24" s="316"/>
      <c r="E24" s="316"/>
      <c r="F24" s="314"/>
    </row>
    <row r="25" spans="1:6" ht="14.25" customHeight="1">
      <c r="A25" s="71" t="s">
        <v>143</v>
      </c>
      <c r="B25" s="7"/>
      <c r="C25" s="317"/>
      <c r="D25" s="317"/>
      <c r="E25" s="317"/>
      <c r="F25" s="319"/>
    </row>
    <row r="26" spans="1:6" ht="14.25" customHeight="1">
      <c r="A26" s="71" t="s">
        <v>10</v>
      </c>
      <c r="B26" s="7">
        <v>310</v>
      </c>
      <c r="C26" s="318"/>
      <c r="D26" s="318"/>
      <c r="E26" s="318"/>
      <c r="F26" s="315"/>
    </row>
    <row r="27" spans="1:6" ht="14.25" customHeight="1">
      <c r="A27" s="34" t="s">
        <v>222</v>
      </c>
      <c r="B27" s="14"/>
      <c r="C27" s="14"/>
      <c r="D27" s="38"/>
      <c r="E27" s="38"/>
      <c r="F27" s="39"/>
    </row>
    <row r="28" spans="1:6" ht="14.25" customHeight="1">
      <c r="A28" s="16" t="s">
        <v>220</v>
      </c>
      <c r="B28" s="8" t="s">
        <v>221</v>
      </c>
      <c r="C28" s="8"/>
      <c r="D28" s="38"/>
      <c r="E28" s="38"/>
      <c r="F28" s="39"/>
    </row>
    <row r="29" spans="1:6" ht="15" customHeight="1">
      <c r="A29" s="98" t="s">
        <v>144</v>
      </c>
      <c r="B29" s="14"/>
      <c r="C29" s="104"/>
      <c r="D29" s="103"/>
      <c r="E29" s="103"/>
      <c r="F29" s="84"/>
    </row>
    <row r="30" spans="1:6" ht="15" customHeight="1">
      <c r="A30" s="71" t="s">
        <v>145</v>
      </c>
      <c r="B30" s="7">
        <v>320</v>
      </c>
      <c r="C30" s="6"/>
      <c r="D30" s="38"/>
      <c r="E30" s="38"/>
      <c r="F30" s="39"/>
    </row>
    <row r="31" spans="1:6" ht="14.25" customHeight="1">
      <c r="A31" s="98" t="s">
        <v>146</v>
      </c>
      <c r="B31" s="14"/>
      <c r="C31" s="104"/>
      <c r="D31" s="103"/>
      <c r="E31" s="14"/>
      <c r="F31" s="84"/>
    </row>
    <row r="32" spans="1:6" ht="14.25" customHeight="1">
      <c r="A32" s="71" t="s">
        <v>147</v>
      </c>
      <c r="B32" s="7"/>
      <c r="C32" s="6"/>
      <c r="D32" s="38"/>
      <c r="E32" s="7"/>
      <c r="F32" s="39"/>
    </row>
    <row r="33" spans="1:6" ht="14.25" customHeight="1">
      <c r="A33" s="72" t="s">
        <v>148</v>
      </c>
      <c r="B33" s="8">
        <v>330</v>
      </c>
      <c r="C33" s="89"/>
      <c r="D33" s="45"/>
      <c r="E33" s="8"/>
      <c r="F33" s="46"/>
    </row>
    <row r="34" spans="1:6" ht="17.25" customHeight="1">
      <c r="A34" s="99" t="s">
        <v>149</v>
      </c>
      <c r="B34" s="7"/>
      <c r="C34" s="6"/>
      <c r="D34" s="38"/>
      <c r="E34" s="7"/>
      <c r="F34" s="35"/>
    </row>
    <row r="35" spans="1:6" ht="25.5" customHeight="1">
      <c r="A35" s="222" t="s">
        <v>347</v>
      </c>
      <c r="B35" s="8">
        <v>340</v>
      </c>
      <c r="C35" s="89" t="s">
        <v>158</v>
      </c>
      <c r="D35" s="45">
        <v>52</v>
      </c>
      <c r="E35" s="8" t="s">
        <v>158</v>
      </c>
      <c r="F35" s="167">
        <v>49</v>
      </c>
    </row>
    <row r="36" spans="1:6" ht="12" customHeight="1">
      <c r="A36" s="99" t="s">
        <v>4</v>
      </c>
      <c r="B36" s="7"/>
      <c r="C36" s="6"/>
      <c r="D36" s="38"/>
      <c r="E36" s="14"/>
      <c r="F36" s="35"/>
    </row>
    <row r="37" spans="1:6" ht="12" customHeight="1">
      <c r="A37" s="99" t="s">
        <v>5</v>
      </c>
      <c r="B37" s="7"/>
      <c r="C37" s="6"/>
      <c r="D37" s="38"/>
      <c r="E37" s="7"/>
      <c r="F37" s="35"/>
    </row>
    <row r="38" spans="1:6" ht="12" customHeight="1">
      <c r="A38" s="100" t="s">
        <v>6</v>
      </c>
      <c r="B38" s="8">
        <v>350</v>
      </c>
      <c r="C38" s="89" t="s">
        <v>158</v>
      </c>
      <c r="D38" s="45"/>
      <c r="E38" s="8" t="s">
        <v>158</v>
      </c>
      <c r="F38" s="167"/>
    </row>
    <row r="39" spans="1:6" ht="24.75" customHeight="1">
      <c r="A39" s="107" t="s">
        <v>8</v>
      </c>
      <c r="B39" s="11">
        <v>360</v>
      </c>
      <c r="C39" s="104" t="s">
        <v>158</v>
      </c>
      <c r="D39" s="103"/>
      <c r="E39" s="14" t="s">
        <v>158</v>
      </c>
      <c r="F39" s="166"/>
    </row>
    <row r="40" spans="1:6" ht="18" customHeight="1">
      <c r="A40" s="107" t="s">
        <v>164</v>
      </c>
      <c r="B40" s="7"/>
      <c r="C40" s="104">
        <v>10</v>
      </c>
      <c r="D40" s="103"/>
      <c r="E40" s="103">
        <v>18</v>
      </c>
      <c r="F40" s="84"/>
    </row>
    <row r="41" spans="1:6" ht="12" customHeight="1">
      <c r="A41" s="100" t="s">
        <v>163</v>
      </c>
      <c r="B41" s="8">
        <v>370</v>
      </c>
      <c r="C41" s="89"/>
      <c r="D41" s="45"/>
      <c r="E41" s="45"/>
      <c r="F41" s="46"/>
    </row>
    <row r="42" spans="1:6" ht="24.75" customHeight="1" thickBot="1">
      <c r="A42" s="108" t="s">
        <v>331</v>
      </c>
      <c r="B42" s="111">
        <v>380</v>
      </c>
      <c r="C42" s="62">
        <v>7</v>
      </c>
      <c r="D42" s="44"/>
      <c r="E42" s="111"/>
      <c r="F42" s="165">
        <v>344</v>
      </c>
    </row>
    <row r="43" spans="1:6" ht="15" customHeight="1">
      <c r="A43" s="87"/>
      <c r="B43" s="6"/>
      <c r="C43" s="15"/>
      <c r="D43" s="15"/>
      <c r="E43" s="15"/>
      <c r="F43" s="15"/>
    </row>
    <row r="44" spans="1:6" ht="15" customHeight="1">
      <c r="A44" s="87"/>
      <c r="B44" s="6"/>
      <c r="C44" s="15"/>
      <c r="D44" s="15"/>
      <c r="E44" s="15"/>
      <c r="F44" s="15"/>
    </row>
    <row r="45" spans="1:6" ht="12" customHeight="1">
      <c r="A45" s="22" t="s">
        <v>11</v>
      </c>
      <c r="B45" s="30"/>
      <c r="C45" s="30"/>
      <c r="E45" s="313" t="s">
        <v>329</v>
      </c>
      <c r="F45" s="313"/>
    </row>
    <row r="46" spans="1:2" ht="15">
      <c r="A46" s="29"/>
      <c r="B46" s="20" t="s">
        <v>12</v>
      </c>
    </row>
    <row r="47" spans="1:3" ht="12" customHeight="1">
      <c r="A47" s="32"/>
      <c r="C47" s="15"/>
    </row>
    <row r="48" ht="9" customHeight="1">
      <c r="A48" s="29"/>
    </row>
    <row r="49" spans="1:6" ht="12.75">
      <c r="A49" s="22" t="s">
        <v>13</v>
      </c>
      <c r="B49" s="30"/>
      <c r="C49" s="30"/>
      <c r="E49" s="313" t="s">
        <v>330</v>
      </c>
      <c r="F49" s="313"/>
    </row>
    <row r="50" spans="2:253" ht="12.75">
      <c r="B50" s="20" t="s">
        <v>14</v>
      </c>
      <c r="I50" s="20"/>
      <c r="M50" s="20"/>
      <c r="Q50" s="20"/>
      <c r="U50" s="20"/>
      <c r="Y50" s="20"/>
      <c r="AC50" s="20"/>
      <c r="AG50" s="20"/>
      <c r="AK50" s="20"/>
      <c r="AO50" s="20"/>
      <c r="AS50" s="20"/>
      <c r="AW50" s="20"/>
      <c r="BA50" s="20"/>
      <c r="BE50" s="20"/>
      <c r="BI50" s="20"/>
      <c r="BM50" s="20"/>
      <c r="BQ50" s="20"/>
      <c r="BU50" s="20"/>
      <c r="BY50" s="20"/>
      <c r="CC50" s="20"/>
      <c r="CG50" s="20"/>
      <c r="CK50" s="20"/>
      <c r="CO50" s="20"/>
      <c r="CS50" s="20"/>
      <c r="CW50" s="20"/>
      <c r="DA50" s="20"/>
      <c r="DE50" s="20"/>
      <c r="DI50" s="20"/>
      <c r="DM50" s="20"/>
      <c r="DQ50" s="20"/>
      <c r="DU50" s="20"/>
      <c r="DY50" s="20"/>
      <c r="EC50" s="20"/>
      <c r="EG50" s="20"/>
      <c r="EK50" s="20"/>
      <c r="EO50" s="20"/>
      <c r="ES50" s="20"/>
      <c r="EW50" s="20"/>
      <c r="FA50" s="20"/>
      <c r="FE50" s="20"/>
      <c r="FI50" s="20"/>
      <c r="FM50" s="20"/>
      <c r="FQ50" s="20"/>
      <c r="FU50" s="20"/>
      <c r="FY50" s="20"/>
      <c r="GC50" s="20"/>
      <c r="GG50" s="20"/>
      <c r="GK50" s="20"/>
      <c r="GO50" s="20"/>
      <c r="GS50" s="20"/>
      <c r="GW50" s="20"/>
      <c r="HA50" s="20"/>
      <c r="HE50" s="20"/>
      <c r="HI50" s="20"/>
      <c r="HM50" s="20"/>
      <c r="HQ50" s="20"/>
      <c r="HU50" s="20"/>
      <c r="HY50" s="20"/>
      <c r="IC50" s="20"/>
      <c r="IG50" s="20"/>
      <c r="IK50" s="20"/>
      <c r="IO50" s="20"/>
      <c r="IS50" s="20"/>
    </row>
    <row r="52" ht="12.75">
      <c r="A52" t="s">
        <v>348</v>
      </c>
    </row>
  </sheetData>
  <sheetProtection/>
  <mergeCells count="19">
    <mergeCell ref="A4:B4"/>
    <mergeCell ref="C4:D4"/>
    <mergeCell ref="E4:F4"/>
    <mergeCell ref="C24:C26"/>
    <mergeCell ref="D24:D26"/>
    <mergeCell ref="E24:E26"/>
    <mergeCell ref="F24:F26"/>
    <mergeCell ref="C8:C9"/>
    <mergeCell ref="D8:D9"/>
    <mergeCell ref="E8:E9"/>
    <mergeCell ref="E45:F45"/>
    <mergeCell ref="E49:F49"/>
    <mergeCell ref="F8:F9"/>
    <mergeCell ref="C10:C12"/>
    <mergeCell ref="D10:D12"/>
    <mergeCell ref="E10:E12"/>
    <mergeCell ref="F10:F12"/>
    <mergeCell ref="D14:D15"/>
    <mergeCell ref="F14:F15"/>
  </mergeCells>
  <printOptions/>
  <pageMargins left="0.7874015748031497" right="0" top="0.7086614173228347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1">
      <selection activeCell="H27" sqref="H27"/>
    </sheetView>
  </sheetViews>
  <sheetFormatPr defaultColWidth="9.00390625" defaultRowHeight="12.75"/>
  <cols>
    <col min="1" max="1" width="44.375" style="0" customWidth="1"/>
    <col min="2" max="2" width="7.875" style="0" customWidth="1"/>
    <col min="3" max="3" width="13.75390625" style="0" customWidth="1"/>
    <col min="4" max="5" width="11.75390625" style="0" customWidth="1"/>
    <col min="6" max="6" width="0.74609375" style="0" customWidth="1"/>
    <col min="7" max="7" width="5.25390625" style="0" customWidth="1"/>
  </cols>
  <sheetData>
    <row r="1" spans="1:7" s="3" customFormat="1" ht="24.75" customHeight="1" thickBot="1">
      <c r="A1" s="49" t="s">
        <v>15</v>
      </c>
      <c r="B1" s="50"/>
      <c r="C1" s="51"/>
      <c r="D1" s="170" t="s">
        <v>308</v>
      </c>
      <c r="E1" s="241" t="s">
        <v>306</v>
      </c>
      <c r="F1" s="242"/>
      <c r="G1" s="242"/>
    </row>
    <row r="2" spans="1:7" ht="22.5" customHeight="1">
      <c r="A2" t="s">
        <v>16</v>
      </c>
      <c r="B2" s="2"/>
      <c r="C2" s="123" t="s">
        <v>169</v>
      </c>
      <c r="D2" s="53">
        <v>710001</v>
      </c>
      <c r="E2" s="244" t="s">
        <v>307</v>
      </c>
      <c r="F2" s="245"/>
      <c r="G2" s="245"/>
    </row>
    <row r="3" spans="1:7" ht="24" customHeight="1">
      <c r="A3" s="4" t="s">
        <v>351</v>
      </c>
      <c r="B3" s="5" t="s">
        <v>17</v>
      </c>
      <c r="C3" t="s">
        <v>49</v>
      </c>
      <c r="D3" s="54" t="s">
        <v>352</v>
      </c>
      <c r="E3" s="243" t="s">
        <v>310</v>
      </c>
      <c r="F3" s="242"/>
      <c r="G3" s="242"/>
    </row>
    <row r="4" spans="1:7" ht="24.75" customHeight="1">
      <c r="A4" s="55" t="s">
        <v>321</v>
      </c>
      <c r="B4" s="129"/>
      <c r="C4" s="55" t="s">
        <v>60</v>
      </c>
      <c r="D4" s="130"/>
      <c r="E4" s="243" t="s">
        <v>309</v>
      </c>
      <c r="F4" s="242"/>
      <c r="G4" s="242"/>
    </row>
    <row r="5" spans="1:5" ht="16.5" customHeight="1">
      <c r="A5" s="55" t="s">
        <v>59</v>
      </c>
      <c r="B5" s="129"/>
      <c r="C5" s="55" t="s">
        <v>61</v>
      </c>
      <c r="D5" s="130">
        <v>2368006772</v>
      </c>
      <c r="E5" s="55"/>
    </row>
    <row r="6" spans="1:5" ht="16.5" customHeight="1">
      <c r="A6" s="55" t="s">
        <v>326</v>
      </c>
      <c r="B6" s="129"/>
      <c r="C6" s="55" t="s">
        <v>62</v>
      </c>
      <c r="D6" s="130" t="s">
        <v>322</v>
      </c>
      <c r="E6" s="55" t="s">
        <v>28</v>
      </c>
    </row>
    <row r="7" spans="1:5" ht="15.75" customHeight="1">
      <c r="A7" s="55" t="s">
        <v>323</v>
      </c>
      <c r="B7" s="129"/>
      <c r="C7" s="55"/>
      <c r="D7" s="131">
        <v>71400</v>
      </c>
      <c r="E7" s="55"/>
    </row>
    <row r="8" spans="1:5" ht="14.25" customHeight="1">
      <c r="A8" s="55" t="s">
        <v>324</v>
      </c>
      <c r="B8" s="129"/>
      <c r="C8" s="55" t="s">
        <v>63</v>
      </c>
      <c r="D8" s="132"/>
      <c r="E8" s="55"/>
    </row>
    <row r="9" spans="1:5" ht="15.75" customHeight="1" thickBot="1">
      <c r="A9" s="55" t="s">
        <v>18</v>
      </c>
      <c r="B9" s="129"/>
      <c r="C9" s="55" t="s">
        <v>64</v>
      </c>
      <c r="D9" s="133" t="s">
        <v>68</v>
      </c>
      <c r="E9" s="55"/>
    </row>
    <row r="10" spans="1:5" ht="18.75" customHeight="1">
      <c r="A10" s="55" t="s">
        <v>325</v>
      </c>
      <c r="B10" s="129"/>
      <c r="C10" s="55"/>
      <c r="D10" s="55"/>
      <c r="E10" s="55"/>
    </row>
    <row r="11" spans="1:5" ht="0.75" customHeight="1">
      <c r="A11" s="55" t="s">
        <v>65</v>
      </c>
      <c r="B11" s="129"/>
      <c r="C11" s="55"/>
      <c r="D11" s="55"/>
      <c r="E11" s="55"/>
    </row>
    <row r="12" spans="1:5" ht="12" customHeight="1">
      <c r="A12" s="55"/>
      <c r="B12" s="134" t="s">
        <v>66</v>
      </c>
      <c r="C12" s="55"/>
      <c r="D12" s="135"/>
      <c r="E12" s="55"/>
    </row>
    <row r="13" spans="1:5" ht="12" customHeight="1">
      <c r="A13" s="55"/>
      <c r="B13" s="129" t="s">
        <v>67</v>
      </c>
      <c r="C13" s="55"/>
      <c r="D13" s="135"/>
      <c r="E13" s="55"/>
    </row>
    <row r="14" spans="1:5" ht="3" customHeight="1" thickBot="1">
      <c r="A14" s="55"/>
      <c r="B14" s="129"/>
      <c r="C14" s="55"/>
      <c r="D14" s="55"/>
      <c r="E14" s="162"/>
    </row>
    <row r="15" spans="1:5" ht="13.5" customHeight="1">
      <c r="A15" s="136"/>
      <c r="B15" s="137" t="s">
        <v>19</v>
      </c>
      <c r="C15" s="138" t="s">
        <v>355</v>
      </c>
      <c r="D15" s="138" t="s">
        <v>335</v>
      </c>
      <c r="E15" s="138" t="s">
        <v>335</v>
      </c>
    </row>
    <row r="16" spans="1:5" ht="13.5" customHeight="1" thickBot="1">
      <c r="A16" s="139" t="s">
        <v>20</v>
      </c>
      <c r="B16" s="139" t="s">
        <v>113</v>
      </c>
      <c r="C16" s="140" t="s">
        <v>356</v>
      </c>
      <c r="D16" s="141" t="s">
        <v>353</v>
      </c>
      <c r="E16" s="142" t="s">
        <v>334</v>
      </c>
    </row>
    <row r="17" spans="1:5" ht="13.5" customHeight="1" thickBot="1">
      <c r="A17" s="143">
        <v>1</v>
      </c>
      <c r="B17" s="143">
        <v>2</v>
      </c>
      <c r="C17" s="144">
        <v>3</v>
      </c>
      <c r="D17" s="145">
        <v>4</v>
      </c>
      <c r="E17" s="221">
        <v>5</v>
      </c>
    </row>
    <row r="18" spans="1:5" ht="13.5" customHeight="1">
      <c r="A18" s="146" t="s">
        <v>21</v>
      </c>
      <c r="B18" s="147"/>
      <c r="C18" s="178"/>
      <c r="D18" s="179"/>
      <c r="E18" s="239"/>
    </row>
    <row r="19" spans="1:5" ht="15" customHeight="1">
      <c r="A19" s="148" t="s">
        <v>69</v>
      </c>
      <c r="B19" s="142">
        <v>1110</v>
      </c>
      <c r="C19" s="171"/>
      <c r="D19" s="173"/>
      <c r="E19" s="240"/>
    </row>
    <row r="20" spans="1:5" ht="14.25" customHeight="1">
      <c r="A20" s="135" t="s">
        <v>224</v>
      </c>
      <c r="B20" s="149">
        <v>1120</v>
      </c>
      <c r="C20" s="171"/>
      <c r="D20" s="173"/>
      <c r="E20" s="181"/>
    </row>
    <row r="21" spans="1:5" ht="16.5" customHeight="1">
      <c r="A21" s="135" t="s">
        <v>225</v>
      </c>
      <c r="B21" s="149">
        <v>1130</v>
      </c>
      <c r="C21" s="172" t="s">
        <v>359</v>
      </c>
      <c r="D21" s="182" t="s">
        <v>344</v>
      </c>
      <c r="E21" s="181">
        <v>4903</v>
      </c>
    </row>
    <row r="22" spans="1:5" ht="15.75" customHeight="1">
      <c r="A22" s="135" t="s">
        <v>70</v>
      </c>
      <c r="B22" s="149">
        <v>1140</v>
      </c>
      <c r="C22" s="181"/>
      <c r="D22" s="173"/>
      <c r="E22" s="181"/>
    </row>
    <row r="23" spans="1:5" ht="16.5" customHeight="1">
      <c r="A23" s="148" t="s">
        <v>71</v>
      </c>
      <c r="B23" s="142">
        <v>1150</v>
      </c>
      <c r="C23" s="172"/>
      <c r="D23" s="182"/>
      <c r="E23" s="181"/>
    </row>
    <row r="24" spans="1:5" ht="16.5" customHeight="1">
      <c r="A24" s="148" t="s">
        <v>72</v>
      </c>
      <c r="B24" s="142">
        <v>1160</v>
      </c>
      <c r="C24" s="172"/>
      <c r="D24" s="182"/>
      <c r="E24" s="181"/>
    </row>
    <row r="25" spans="1:5" ht="15.75" customHeight="1" thickBot="1">
      <c r="A25" s="135" t="s">
        <v>22</v>
      </c>
      <c r="B25" s="149">
        <v>1170</v>
      </c>
      <c r="C25" s="172" t="s">
        <v>340</v>
      </c>
      <c r="D25" s="182" t="s">
        <v>340</v>
      </c>
      <c r="E25" s="181"/>
    </row>
    <row r="26" spans="1:5" ht="15.75" customHeight="1" thickBot="1">
      <c r="A26" s="150" t="s">
        <v>23</v>
      </c>
      <c r="B26" s="151">
        <v>1100</v>
      </c>
      <c r="C26" s="183">
        <f>C25+C21</f>
        <v>5297</v>
      </c>
      <c r="D26" s="183">
        <f>D25+D21</f>
        <v>5386</v>
      </c>
      <c r="E26" s="192">
        <f>E21</f>
        <v>4903</v>
      </c>
    </row>
    <row r="27" spans="1:5" ht="16.5" customHeight="1">
      <c r="A27" s="152" t="s">
        <v>24</v>
      </c>
      <c r="B27" s="147"/>
      <c r="C27" s="193"/>
      <c r="D27" s="194"/>
      <c r="E27" s="237">
        <v>3412</v>
      </c>
    </row>
    <row r="28" spans="1:5" ht="15" customHeight="1">
      <c r="A28" s="148" t="s">
        <v>25</v>
      </c>
      <c r="B28" s="142">
        <v>1210</v>
      </c>
      <c r="C28" s="196">
        <f>C30+C33</f>
        <v>5963</v>
      </c>
      <c r="D28" s="197">
        <v>5597</v>
      </c>
      <c r="E28" s="238"/>
    </row>
    <row r="29" spans="1:5" ht="13.5" customHeight="1">
      <c r="A29" s="153" t="s">
        <v>114</v>
      </c>
      <c r="B29" s="147"/>
      <c r="C29" s="193"/>
      <c r="D29" s="194"/>
      <c r="E29" s="237">
        <v>3368</v>
      </c>
    </row>
    <row r="30" spans="1:5" ht="12" customHeight="1">
      <c r="A30" s="153" t="s">
        <v>73</v>
      </c>
      <c r="B30" s="142">
        <v>1211</v>
      </c>
      <c r="C30" s="196">
        <v>5915</v>
      </c>
      <c r="D30" s="197">
        <v>5558</v>
      </c>
      <c r="E30" s="238"/>
    </row>
    <row r="31" spans="1:5" ht="16.5" customHeight="1">
      <c r="A31" s="135" t="s">
        <v>74</v>
      </c>
      <c r="B31" s="149">
        <v>1212</v>
      </c>
      <c r="C31" s="196"/>
      <c r="D31" s="197"/>
      <c r="E31" s="192"/>
    </row>
    <row r="32" spans="1:5" ht="16.5" customHeight="1">
      <c r="A32" s="135" t="s">
        <v>75</v>
      </c>
      <c r="B32" s="142">
        <v>1213</v>
      </c>
      <c r="C32" s="196"/>
      <c r="D32" s="197"/>
      <c r="E32" s="192"/>
    </row>
    <row r="33" spans="1:5" ht="15" customHeight="1">
      <c r="A33" s="153" t="s">
        <v>76</v>
      </c>
      <c r="B33" s="142">
        <v>1214</v>
      </c>
      <c r="C33" s="196">
        <v>48</v>
      </c>
      <c r="D33" s="197">
        <v>39</v>
      </c>
      <c r="E33" s="192">
        <v>44</v>
      </c>
    </row>
    <row r="34" spans="1:5" ht="14.25" customHeight="1">
      <c r="A34" s="135" t="s">
        <v>77</v>
      </c>
      <c r="B34" s="149">
        <v>1215</v>
      </c>
      <c r="C34" s="196"/>
      <c r="D34" s="197"/>
      <c r="E34" s="192"/>
    </row>
    <row r="35" spans="1:5" ht="14.25" customHeight="1">
      <c r="A35" s="135" t="s">
        <v>78</v>
      </c>
      <c r="B35" s="149">
        <v>1216</v>
      </c>
      <c r="C35" s="196"/>
      <c r="D35" s="197"/>
      <c r="E35" s="192"/>
    </row>
    <row r="36" spans="1:5" ht="11.25" customHeight="1">
      <c r="A36" s="135" t="s">
        <v>26</v>
      </c>
      <c r="B36" s="149">
        <v>1217</v>
      </c>
      <c r="C36" s="196"/>
      <c r="D36" s="197"/>
      <c r="E36" s="192"/>
    </row>
    <row r="37" spans="1:5" ht="12" customHeight="1">
      <c r="A37" s="153" t="s">
        <v>27</v>
      </c>
      <c r="B37" s="147"/>
      <c r="C37" s="193"/>
      <c r="D37" s="194"/>
      <c r="E37" s="237"/>
    </row>
    <row r="38" spans="1:5" ht="12" customHeight="1">
      <c r="A38" s="148" t="s">
        <v>79</v>
      </c>
      <c r="B38" s="142">
        <v>1220</v>
      </c>
      <c r="C38" s="196"/>
      <c r="D38" s="197"/>
      <c r="E38" s="238"/>
    </row>
    <row r="39" spans="1:5" ht="13.5" customHeight="1">
      <c r="A39" s="153" t="s">
        <v>210</v>
      </c>
      <c r="B39" s="147"/>
      <c r="C39" s="193"/>
      <c r="D39" s="194"/>
      <c r="E39" s="237"/>
    </row>
    <row r="40" spans="1:5" ht="13.5" customHeight="1">
      <c r="A40" s="148" t="s">
        <v>81</v>
      </c>
      <c r="B40" s="154" t="s">
        <v>226</v>
      </c>
      <c r="C40" s="196"/>
      <c r="D40" s="197"/>
      <c r="E40" s="238"/>
    </row>
    <row r="41" spans="1:5" ht="13.5" customHeight="1">
      <c r="A41" s="148" t="s">
        <v>178</v>
      </c>
      <c r="B41" s="154" t="s">
        <v>227</v>
      </c>
      <c r="C41" s="196"/>
      <c r="D41" s="197"/>
      <c r="E41" s="192"/>
    </row>
    <row r="42" spans="1:5" ht="13.5" customHeight="1">
      <c r="A42" s="148" t="s">
        <v>180</v>
      </c>
      <c r="B42" s="154" t="s">
        <v>228</v>
      </c>
      <c r="C42" s="196"/>
      <c r="D42" s="197"/>
      <c r="E42" s="192"/>
    </row>
    <row r="43" spans="1:5" ht="13.5" customHeight="1">
      <c r="A43" s="148" t="s">
        <v>181</v>
      </c>
      <c r="B43" s="154" t="s">
        <v>229</v>
      </c>
      <c r="C43" s="198"/>
      <c r="D43" s="199"/>
      <c r="E43" s="192"/>
    </row>
    <row r="44" spans="1:5" ht="12" customHeight="1">
      <c r="A44" s="135" t="s">
        <v>80</v>
      </c>
      <c r="B44" s="154" t="s">
        <v>230</v>
      </c>
      <c r="C44" s="196"/>
      <c r="D44" s="197"/>
      <c r="E44" s="192"/>
    </row>
    <row r="45" spans="1:5" ht="13.5" customHeight="1">
      <c r="A45" s="153" t="s">
        <v>211</v>
      </c>
      <c r="B45" s="155"/>
      <c r="C45" s="193"/>
      <c r="D45" s="194"/>
      <c r="E45" s="237">
        <v>130</v>
      </c>
    </row>
    <row r="46" spans="1:5" ht="13.5" customHeight="1">
      <c r="A46" s="148" t="s">
        <v>82</v>
      </c>
      <c r="B46" s="154" t="s">
        <v>231</v>
      </c>
      <c r="C46" s="196">
        <f>C49+C50</f>
        <v>59</v>
      </c>
      <c r="D46" s="197">
        <v>182</v>
      </c>
      <c r="E46" s="238"/>
    </row>
    <row r="47" spans="1:5" ht="13.5" customHeight="1">
      <c r="A47" s="153" t="s">
        <v>178</v>
      </c>
      <c r="B47" s="154" t="s">
        <v>232</v>
      </c>
      <c r="C47" s="196"/>
      <c r="D47" s="197"/>
      <c r="E47" s="192"/>
    </row>
    <row r="48" spans="1:5" ht="12.75" customHeight="1">
      <c r="A48" s="153" t="s">
        <v>182</v>
      </c>
      <c r="B48" s="154" t="s">
        <v>233</v>
      </c>
      <c r="C48" s="196"/>
      <c r="D48" s="197"/>
      <c r="E48" s="192"/>
    </row>
    <row r="49" spans="1:5" ht="13.5" customHeight="1">
      <c r="A49" s="153" t="s">
        <v>181</v>
      </c>
      <c r="B49" s="154" t="s">
        <v>235</v>
      </c>
      <c r="C49" s="196">
        <v>31</v>
      </c>
      <c r="D49" s="197">
        <v>139</v>
      </c>
      <c r="E49" s="192">
        <v>122</v>
      </c>
    </row>
    <row r="50" spans="1:5" ht="14.25" customHeight="1">
      <c r="A50" s="153" t="s">
        <v>83</v>
      </c>
      <c r="B50" s="154" t="s">
        <v>234</v>
      </c>
      <c r="C50" s="196">
        <v>28</v>
      </c>
      <c r="D50" s="197">
        <v>43</v>
      </c>
      <c r="E50" s="192">
        <v>8</v>
      </c>
    </row>
    <row r="51" spans="1:5" ht="12" customHeight="1">
      <c r="A51" s="135" t="s">
        <v>84</v>
      </c>
      <c r="B51" s="156" t="s">
        <v>236</v>
      </c>
      <c r="C51" s="196">
        <v>2032</v>
      </c>
      <c r="D51" s="197">
        <v>2086</v>
      </c>
      <c r="E51" s="192">
        <v>790</v>
      </c>
    </row>
    <row r="52" spans="1:5" ht="14.25" customHeight="1">
      <c r="A52" s="135" t="s">
        <v>29</v>
      </c>
      <c r="B52" s="156" t="s">
        <v>237</v>
      </c>
      <c r="C52" s="196">
        <v>3953</v>
      </c>
      <c r="D52" s="197">
        <v>7591</v>
      </c>
      <c r="E52" s="192">
        <v>3661</v>
      </c>
    </row>
    <row r="53" spans="1:5" ht="13.5" customHeight="1" thickBot="1">
      <c r="A53" s="135" t="s">
        <v>30</v>
      </c>
      <c r="B53" s="156" t="s">
        <v>238</v>
      </c>
      <c r="C53" s="196"/>
      <c r="D53" s="197"/>
      <c r="E53" s="192">
        <v>102</v>
      </c>
    </row>
    <row r="54" spans="1:5" ht="18" customHeight="1" thickBot="1">
      <c r="A54" s="150" t="s">
        <v>31</v>
      </c>
      <c r="B54" s="157" t="s">
        <v>239</v>
      </c>
      <c r="C54" s="190">
        <f>C28+C46+C51+C52+C53</f>
        <v>12007</v>
      </c>
      <c r="D54" s="191">
        <v>15456</v>
      </c>
      <c r="E54" s="192">
        <v>8095</v>
      </c>
    </row>
    <row r="55" spans="1:5" ht="14.25" customHeight="1" thickBot="1">
      <c r="A55" s="158" t="s">
        <v>212</v>
      </c>
      <c r="B55" s="157" t="s">
        <v>240</v>
      </c>
      <c r="C55" s="183">
        <f>C54+C26</f>
        <v>17304</v>
      </c>
      <c r="D55" s="164" t="s">
        <v>354</v>
      </c>
      <c r="E55" s="192">
        <v>12998</v>
      </c>
    </row>
    <row r="56" spans="1:5" ht="12" customHeight="1">
      <c r="A56" s="159"/>
      <c r="B56" s="160"/>
      <c r="C56" s="86"/>
      <c r="D56" s="86"/>
      <c r="E56" s="55"/>
    </row>
    <row r="57" spans="1:5" ht="17.25" customHeight="1">
      <c r="A57" s="159"/>
      <c r="B57" s="160"/>
      <c r="C57" s="86"/>
      <c r="D57" s="86"/>
      <c r="E57" s="55"/>
    </row>
    <row r="58" spans="1:5" ht="17.25" customHeight="1">
      <c r="A58" s="159"/>
      <c r="B58" s="160"/>
      <c r="C58" s="161"/>
      <c r="D58" s="161"/>
      <c r="E58" s="55"/>
    </row>
    <row r="59" spans="1:5" ht="17.25" customHeight="1">
      <c r="A59" s="159"/>
      <c r="B59" s="160"/>
      <c r="C59" s="161"/>
      <c r="D59" s="161"/>
      <c r="E59" s="55"/>
    </row>
    <row r="60" spans="1:5" ht="18.75" customHeight="1" thickBot="1">
      <c r="A60" s="159"/>
      <c r="B60" s="160"/>
      <c r="C60" s="161"/>
      <c r="D60" s="86" t="s">
        <v>133</v>
      </c>
      <c r="E60" s="55"/>
    </row>
    <row r="61" spans="1:5" ht="15" customHeight="1">
      <c r="A61" s="136"/>
      <c r="B61" s="137" t="s">
        <v>19</v>
      </c>
      <c r="C61" s="138" t="s">
        <v>355</v>
      </c>
      <c r="D61" s="138" t="s">
        <v>335</v>
      </c>
      <c r="E61" s="138" t="s">
        <v>335</v>
      </c>
    </row>
    <row r="62" spans="1:5" ht="15" customHeight="1" thickBot="1">
      <c r="A62" s="139" t="s">
        <v>165</v>
      </c>
      <c r="B62" s="139" t="s">
        <v>113</v>
      </c>
      <c r="C62" s="140" t="s">
        <v>356</v>
      </c>
      <c r="D62" s="141" t="s">
        <v>353</v>
      </c>
      <c r="E62" s="142" t="s">
        <v>334</v>
      </c>
    </row>
    <row r="63" spans="1:5" ht="15.75" customHeight="1" thickBot="1">
      <c r="A63" s="143">
        <v>1</v>
      </c>
      <c r="B63" s="143">
        <v>2</v>
      </c>
      <c r="C63" s="144">
        <v>3</v>
      </c>
      <c r="D63" s="145">
        <v>4</v>
      </c>
      <c r="E63" s="221">
        <v>5</v>
      </c>
    </row>
    <row r="64" spans="1:5" ht="16.5" customHeight="1">
      <c r="A64" s="152" t="s">
        <v>32</v>
      </c>
      <c r="B64" s="147"/>
      <c r="C64" s="184"/>
      <c r="D64" s="185"/>
      <c r="E64" s="236"/>
    </row>
    <row r="65" spans="1:5" ht="12" customHeight="1">
      <c r="A65" s="148" t="s">
        <v>85</v>
      </c>
      <c r="B65" s="142">
        <v>1310</v>
      </c>
      <c r="C65" s="172"/>
      <c r="D65" s="182"/>
      <c r="E65" s="236"/>
    </row>
    <row r="66" spans="1:5" ht="15" customHeight="1">
      <c r="A66" s="153" t="s">
        <v>86</v>
      </c>
      <c r="B66" s="147">
        <v>1320</v>
      </c>
      <c r="C66" s="171"/>
      <c r="D66" s="173"/>
      <c r="E66" s="181"/>
    </row>
    <row r="67" spans="1:5" ht="14.25" customHeight="1">
      <c r="A67" s="135" t="s">
        <v>214</v>
      </c>
      <c r="B67" s="149">
        <v>1340</v>
      </c>
      <c r="C67" s="172"/>
      <c r="D67" s="182"/>
      <c r="E67" s="181"/>
    </row>
    <row r="68" spans="1:5" ht="13.5" customHeight="1">
      <c r="A68" s="135" t="s">
        <v>215</v>
      </c>
      <c r="B68" s="149">
        <v>1350</v>
      </c>
      <c r="C68" s="172"/>
      <c r="D68" s="182"/>
      <c r="E68" s="181"/>
    </row>
    <row r="69" spans="1:5" ht="15" customHeight="1">
      <c r="A69" s="135" t="s">
        <v>87</v>
      </c>
      <c r="B69" s="149">
        <v>1360</v>
      </c>
      <c r="C69" s="172"/>
      <c r="D69" s="182"/>
      <c r="E69" s="181"/>
    </row>
    <row r="70" spans="1:5" ht="18" customHeight="1">
      <c r="A70" s="135" t="s">
        <v>88</v>
      </c>
      <c r="B70" s="149">
        <v>1370</v>
      </c>
      <c r="C70" s="172"/>
      <c r="D70" s="182"/>
      <c r="E70" s="181"/>
    </row>
    <row r="71" spans="1:5" ht="18" customHeight="1" thickBot="1">
      <c r="A71" s="153" t="s">
        <v>242</v>
      </c>
      <c r="B71" s="147" t="s">
        <v>241</v>
      </c>
      <c r="C71" s="186"/>
      <c r="D71" s="187"/>
      <c r="E71" s="181"/>
    </row>
    <row r="72" spans="1:5" ht="16.5" customHeight="1">
      <c r="A72" s="174" t="s">
        <v>312</v>
      </c>
      <c r="B72" s="175"/>
      <c r="C72" s="188"/>
      <c r="D72" s="189"/>
      <c r="E72" s="180"/>
    </row>
    <row r="73" spans="1:5" ht="14.25" customHeight="1">
      <c r="A73" s="176" t="s">
        <v>313</v>
      </c>
      <c r="B73" s="177">
        <v>1311</v>
      </c>
      <c r="C73" s="11"/>
      <c r="D73" s="11"/>
      <c r="E73" s="11"/>
    </row>
    <row r="74" spans="1:5" ht="14.25" customHeight="1">
      <c r="A74" s="176" t="s">
        <v>314</v>
      </c>
      <c r="B74" s="177">
        <v>1321</v>
      </c>
      <c r="C74" s="11"/>
      <c r="D74" s="11"/>
      <c r="E74" s="11"/>
    </row>
    <row r="75" spans="1:5" ht="18" customHeight="1">
      <c r="A75" s="176" t="s">
        <v>315</v>
      </c>
      <c r="B75" s="177">
        <v>1365</v>
      </c>
      <c r="C75" s="11"/>
      <c r="D75" s="11"/>
      <c r="E75" s="11"/>
    </row>
    <row r="76" spans="1:5" ht="18" customHeight="1">
      <c r="A76" s="176" t="s">
        <v>88</v>
      </c>
      <c r="B76" s="177">
        <v>1371</v>
      </c>
      <c r="C76" s="200">
        <f>5452+10</f>
        <v>5462</v>
      </c>
      <c r="D76" s="200">
        <v>5452</v>
      </c>
      <c r="E76" s="200">
        <v>825</v>
      </c>
    </row>
    <row r="77" spans="1:5" ht="18" customHeight="1">
      <c r="A77" s="176" t="s">
        <v>320</v>
      </c>
      <c r="B77" s="135" t="s">
        <v>316</v>
      </c>
      <c r="C77" s="200">
        <v>10</v>
      </c>
      <c r="D77" s="200">
        <v>4627</v>
      </c>
      <c r="E77" s="200">
        <v>-321</v>
      </c>
    </row>
    <row r="78" spans="1:5" ht="18" customHeight="1">
      <c r="A78" s="176" t="s">
        <v>317</v>
      </c>
      <c r="B78" s="177">
        <v>1361</v>
      </c>
      <c r="C78" s="200"/>
      <c r="D78" s="200"/>
      <c r="E78" s="200"/>
    </row>
    <row r="79" spans="1:5" ht="17.25" customHeight="1">
      <c r="A79" s="176" t="s">
        <v>318</v>
      </c>
      <c r="B79" s="177">
        <v>1351</v>
      </c>
      <c r="C79" s="200">
        <v>5622</v>
      </c>
      <c r="D79" s="200">
        <v>5622</v>
      </c>
      <c r="E79" s="200">
        <v>5622</v>
      </c>
    </row>
    <row r="80" spans="1:5" ht="18.75" customHeight="1">
      <c r="A80" s="176" t="s">
        <v>319</v>
      </c>
      <c r="B80" s="177">
        <v>1300</v>
      </c>
      <c r="C80" s="200">
        <f>C76+C79</f>
        <v>11084</v>
      </c>
      <c r="D80" s="200">
        <f>D76+D79</f>
        <v>11074</v>
      </c>
      <c r="E80" s="200">
        <f>E79+E76</f>
        <v>6447</v>
      </c>
    </row>
    <row r="81" spans="1:5" ht="15.75" customHeight="1">
      <c r="A81" s="152" t="s">
        <v>90</v>
      </c>
      <c r="B81" s="147"/>
      <c r="C81" s="193"/>
      <c r="D81" s="194"/>
      <c r="E81" s="195"/>
    </row>
    <row r="82" spans="1:5" ht="18" customHeight="1">
      <c r="A82" s="148" t="s">
        <v>89</v>
      </c>
      <c r="B82" s="142">
        <v>1410</v>
      </c>
      <c r="C82" s="196"/>
      <c r="D82" s="197"/>
      <c r="E82" s="198"/>
    </row>
    <row r="83" spans="1:5" ht="12.75" customHeight="1">
      <c r="A83" s="135" t="s">
        <v>33</v>
      </c>
      <c r="B83" s="149" t="s">
        <v>243</v>
      </c>
      <c r="C83" s="196"/>
      <c r="D83" s="197"/>
      <c r="E83" s="192"/>
    </row>
    <row r="84" spans="1:5" ht="13.5" customHeight="1">
      <c r="A84" s="135" t="s">
        <v>91</v>
      </c>
      <c r="B84" s="149">
        <v>1420</v>
      </c>
      <c r="C84" s="196"/>
      <c r="D84" s="197"/>
      <c r="E84" s="192"/>
    </row>
    <row r="85" spans="1:5" ht="16.5" customHeight="1">
      <c r="A85" s="135" t="s">
        <v>216</v>
      </c>
      <c r="B85" s="149">
        <v>1430</v>
      </c>
      <c r="C85" s="198"/>
      <c r="D85" s="199"/>
      <c r="E85" s="192"/>
    </row>
    <row r="86" spans="1:5" ht="18" customHeight="1" thickBot="1">
      <c r="A86" s="135" t="s">
        <v>34</v>
      </c>
      <c r="B86" s="149">
        <v>1450</v>
      </c>
      <c r="C86" s="196"/>
      <c r="D86" s="197"/>
      <c r="E86" s="192"/>
    </row>
    <row r="87" spans="1:5" ht="12.75" customHeight="1" thickBot="1">
      <c r="A87" s="150" t="s">
        <v>35</v>
      </c>
      <c r="B87" s="151">
        <v>1400</v>
      </c>
      <c r="C87" s="190"/>
      <c r="D87" s="191"/>
      <c r="E87" s="192"/>
    </row>
    <row r="88" spans="1:5" ht="12.75" customHeight="1">
      <c r="A88" s="152" t="s">
        <v>36</v>
      </c>
      <c r="B88" s="147"/>
      <c r="C88" s="193"/>
      <c r="D88" s="194"/>
      <c r="E88" s="195"/>
    </row>
    <row r="89" spans="1:5" ht="18" customHeight="1">
      <c r="A89" s="148" t="s">
        <v>115</v>
      </c>
      <c r="B89" s="142">
        <v>1510</v>
      </c>
      <c r="C89" s="196"/>
      <c r="D89" s="197"/>
      <c r="E89" s="198"/>
    </row>
    <row r="90" spans="1:5" ht="18" customHeight="1">
      <c r="A90" s="135" t="s">
        <v>33</v>
      </c>
      <c r="B90" s="149" t="s">
        <v>244</v>
      </c>
      <c r="C90" s="196"/>
      <c r="D90" s="197"/>
      <c r="E90" s="192"/>
    </row>
    <row r="91" spans="1:5" ht="18" customHeight="1">
      <c r="A91" s="135" t="s">
        <v>37</v>
      </c>
      <c r="B91" s="149">
        <v>1520</v>
      </c>
      <c r="C91" s="196">
        <f>C93+C94+C96+C97+C98</f>
        <v>6192</v>
      </c>
      <c r="D91" s="197">
        <v>9768</v>
      </c>
      <c r="E91" s="192">
        <v>6551</v>
      </c>
    </row>
    <row r="92" spans="1:5" ht="13.5" customHeight="1">
      <c r="A92" s="153" t="s">
        <v>114</v>
      </c>
      <c r="B92" s="147"/>
      <c r="C92" s="193"/>
      <c r="D92" s="194"/>
      <c r="E92" s="195"/>
    </row>
    <row r="93" spans="1:5" ht="14.25" customHeight="1">
      <c r="A93" s="148" t="s">
        <v>92</v>
      </c>
      <c r="B93" s="142">
        <v>1521</v>
      </c>
      <c r="C93" s="198">
        <v>4618</v>
      </c>
      <c r="D93" s="197">
        <v>9315</v>
      </c>
      <c r="E93" s="198">
        <v>5920</v>
      </c>
    </row>
    <row r="94" spans="1:5" ht="12.75" customHeight="1">
      <c r="A94" s="135" t="s">
        <v>93</v>
      </c>
      <c r="B94" s="142">
        <v>1522</v>
      </c>
      <c r="C94" s="198">
        <v>777</v>
      </c>
      <c r="D94" s="197"/>
      <c r="E94" s="192"/>
    </row>
    <row r="95" spans="1:5" ht="14.25" customHeight="1">
      <c r="A95" s="153" t="s">
        <v>94</v>
      </c>
      <c r="B95" s="147" t="s">
        <v>28</v>
      </c>
      <c r="C95" s="193"/>
      <c r="D95" s="194"/>
      <c r="E95" s="195"/>
    </row>
    <row r="96" spans="1:5" ht="12" customHeight="1">
      <c r="A96" s="148" t="s">
        <v>95</v>
      </c>
      <c r="B96" s="142">
        <v>1523</v>
      </c>
      <c r="C96" s="198">
        <v>137</v>
      </c>
      <c r="D96" s="197"/>
      <c r="E96" s="198"/>
    </row>
    <row r="97" spans="1:5" ht="13.5" customHeight="1">
      <c r="A97" s="135" t="s">
        <v>96</v>
      </c>
      <c r="B97" s="149">
        <v>1524</v>
      </c>
      <c r="C97" s="198">
        <v>166</v>
      </c>
      <c r="D97" s="197">
        <v>180</v>
      </c>
      <c r="E97" s="192">
        <v>248</v>
      </c>
    </row>
    <row r="98" spans="1:5" ht="14.25" customHeight="1">
      <c r="A98" s="135" t="s">
        <v>38</v>
      </c>
      <c r="B98" s="149">
        <v>1525</v>
      </c>
      <c r="C98" s="192">
        <v>494</v>
      </c>
      <c r="D98" s="201">
        <v>273</v>
      </c>
      <c r="E98" s="192">
        <v>383</v>
      </c>
    </row>
    <row r="99" spans="1:5" ht="16.5" customHeight="1">
      <c r="A99" s="153" t="s">
        <v>97</v>
      </c>
      <c r="B99" s="147" t="s">
        <v>28</v>
      </c>
      <c r="C99" s="193"/>
      <c r="D99" s="194"/>
      <c r="E99" s="195"/>
    </row>
    <row r="100" spans="1:5" ht="14.25" customHeight="1">
      <c r="A100" s="153" t="s">
        <v>98</v>
      </c>
      <c r="B100" s="147"/>
      <c r="C100" s="196"/>
      <c r="D100" s="197"/>
      <c r="E100" s="198"/>
    </row>
    <row r="101" spans="1:5" ht="14.25" customHeight="1">
      <c r="A101" s="135" t="s">
        <v>99</v>
      </c>
      <c r="B101" s="149">
        <v>1530</v>
      </c>
      <c r="C101" s="196"/>
      <c r="D101" s="197"/>
      <c r="E101" s="192"/>
    </row>
    <row r="102" spans="1:5" ht="17.25" customHeight="1">
      <c r="A102" s="135" t="s">
        <v>100</v>
      </c>
      <c r="B102" s="149">
        <v>1540</v>
      </c>
      <c r="C102" s="196"/>
      <c r="D102" s="197"/>
      <c r="E102" s="192"/>
    </row>
    <row r="103" spans="1:5" ht="13.5" customHeight="1" thickBot="1">
      <c r="A103" s="135" t="s">
        <v>39</v>
      </c>
      <c r="B103" s="149">
        <v>1550</v>
      </c>
      <c r="C103" s="200">
        <v>28</v>
      </c>
      <c r="D103" s="201"/>
      <c r="E103" s="192"/>
    </row>
    <row r="104" spans="1:5" ht="13.5" customHeight="1" thickBot="1">
      <c r="A104" s="150" t="s">
        <v>40</v>
      </c>
      <c r="B104" s="151">
        <v>1500</v>
      </c>
      <c r="C104" s="190">
        <f>C91</f>
        <v>6192</v>
      </c>
      <c r="D104" s="191">
        <f>D91</f>
        <v>9768</v>
      </c>
      <c r="E104" s="192">
        <f>E91</f>
        <v>6551</v>
      </c>
    </row>
    <row r="105" spans="1:5" ht="13.5" customHeight="1" thickBot="1">
      <c r="A105" s="158" t="s">
        <v>213</v>
      </c>
      <c r="B105" s="151">
        <v>1700</v>
      </c>
      <c r="C105" s="190">
        <f>C104+C80+C103</f>
        <v>17304</v>
      </c>
      <c r="D105" s="191">
        <f>D104+D80</f>
        <v>20842</v>
      </c>
      <c r="E105" s="192">
        <f>E104+E80</f>
        <v>12998</v>
      </c>
    </row>
    <row r="106" spans="3:5" ht="18" customHeight="1">
      <c r="C106" s="202"/>
      <c r="D106" s="202"/>
      <c r="E106" s="202"/>
    </row>
    <row r="107" spans="3:5" ht="69.75" customHeight="1">
      <c r="C107" s="202"/>
      <c r="D107" s="202"/>
      <c r="E107" s="202"/>
    </row>
    <row r="108" spans="1:5" ht="12.75" customHeight="1" thickBot="1">
      <c r="A108" s="57"/>
      <c r="B108" s="6"/>
      <c r="C108" s="203"/>
      <c r="D108" s="204" t="s">
        <v>134</v>
      </c>
      <c r="E108" s="202"/>
    </row>
    <row r="109" spans="1:5" ht="18" customHeight="1">
      <c r="A109" s="68" t="s">
        <v>101</v>
      </c>
      <c r="B109" s="14"/>
      <c r="C109" s="138" t="s">
        <v>355</v>
      </c>
      <c r="D109" s="205" t="s">
        <v>339</v>
      </c>
      <c r="E109" s="205" t="s">
        <v>339</v>
      </c>
    </row>
    <row r="110" spans="1:5" ht="16.5" customHeight="1">
      <c r="A110" s="67" t="s">
        <v>102</v>
      </c>
      <c r="B110" s="7"/>
      <c r="C110" s="140" t="s">
        <v>356</v>
      </c>
      <c r="D110" s="207" t="s">
        <v>357</v>
      </c>
      <c r="E110" s="207" t="s">
        <v>334</v>
      </c>
    </row>
    <row r="111" spans="1:5" ht="18" customHeight="1">
      <c r="A111" s="16" t="s">
        <v>103</v>
      </c>
      <c r="B111" s="8">
        <v>910</v>
      </c>
      <c r="C111" s="209"/>
      <c r="D111" s="209"/>
      <c r="E111" s="209"/>
    </row>
    <row r="112" spans="1:5" ht="12.75" customHeight="1">
      <c r="A112" s="16" t="s">
        <v>41</v>
      </c>
      <c r="B112" s="8">
        <v>911</v>
      </c>
      <c r="C112" s="209"/>
      <c r="D112" s="209"/>
      <c r="E112" s="210"/>
    </row>
    <row r="113" spans="1:5" ht="12.75" customHeight="1">
      <c r="A113" s="12" t="s">
        <v>42</v>
      </c>
      <c r="B113" s="7"/>
      <c r="C113" s="208"/>
      <c r="D113" s="208"/>
      <c r="E113" s="206"/>
    </row>
    <row r="114" spans="1:5" ht="18" customHeight="1">
      <c r="A114" s="16" t="s">
        <v>104</v>
      </c>
      <c r="B114" s="8">
        <v>920</v>
      </c>
      <c r="C114" s="209"/>
      <c r="D114" s="209"/>
      <c r="E114" s="209"/>
    </row>
    <row r="115" spans="1:5" ht="12" customHeight="1">
      <c r="A115" s="16" t="s">
        <v>105</v>
      </c>
      <c r="B115" s="8">
        <v>930</v>
      </c>
      <c r="C115" s="209"/>
      <c r="D115" s="209"/>
      <c r="E115" s="210"/>
    </row>
    <row r="116" spans="1:5" ht="12" customHeight="1">
      <c r="A116" s="12" t="s">
        <v>43</v>
      </c>
      <c r="B116" s="7"/>
      <c r="C116" s="208"/>
      <c r="D116" s="208"/>
      <c r="E116" s="206"/>
    </row>
    <row r="117" spans="1:5" ht="12" customHeight="1">
      <c r="A117" s="16" t="s">
        <v>106</v>
      </c>
      <c r="B117" s="8">
        <v>940</v>
      </c>
      <c r="C117" s="209"/>
      <c r="D117" s="209"/>
      <c r="E117" s="209"/>
    </row>
    <row r="118" spans="1:5" ht="12" customHeight="1">
      <c r="A118" s="17" t="s">
        <v>107</v>
      </c>
      <c r="B118" s="8">
        <v>950</v>
      </c>
      <c r="C118" s="209"/>
      <c r="D118" s="209"/>
      <c r="E118" s="210"/>
    </row>
    <row r="119" spans="1:5" s="22" customFormat="1" ht="12" customHeight="1">
      <c r="A119" s="10" t="s">
        <v>108</v>
      </c>
      <c r="B119" s="8">
        <v>960</v>
      </c>
      <c r="C119" s="209"/>
      <c r="D119" s="209"/>
      <c r="E119" s="210"/>
    </row>
    <row r="120" spans="1:5" ht="12" customHeight="1">
      <c r="A120" s="17" t="s">
        <v>109</v>
      </c>
      <c r="B120" s="11">
        <v>970</v>
      </c>
      <c r="C120" s="210">
        <v>2589</v>
      </c>
      <c r="D120" s="210">
        <v>2561</v>
      </c>
      <c r="E120" s="210">
        <v>2448</v>
      </c>
    </row>
    <row r="121" spans="1:5" ht="12" customHeight="1">
      <c r="A121" s="34" t="s">
        <v>110</v>
      </c>
      <c r="B121" s="7"/>
      <c r="C121" s="206"/>
      <c r="D121" s="206"/>
      <c r="E121" s="206"/>
    </row>
    <row r="122" spans="1:5" ht="12" customHeight="1">
      <c r="A122" s="16" t="s">
        <v>111</v>
      </c>
      <c r="B122" s="8">
        <v>980</v>
      </c>
      <c r="C122" s="209"/>
      <c r="D122" s="209"/>
      <c r="E122" s="209"/>
    </row>
    <row r="123" spans="1:5" ht="14.25" customHeight="1">
      <c r="A123" s="64" t="s">
        <v>112</v>
      </c>
      <c r="B123" s="65">
        <v>990</v>
      </c>
      <c r="C123" s="206"/>
      <c r="D123" s="206"/>
      <c r="E123" s="210"/>
    </row>
    <row r="124" spans="1:5" ht="14.25" customHeight="1">
      <c r="A124" s="34" t="s">
        <v>125</v>
      </c>
      <c r="B124" s="61"/>
      <c r="C124" s="206"/>
      <c r="D124" s="206"/>
      <c r="E124" s="206"/>
    </row>
    <row r="125" spans="1:5" ht="12.75">
      <c r="A125" s="12" t="s">
        <v>126</v>
      </c>
      <c r="B125" s="15"/>
      <c r="C125" s="208"/>
      <c r="D125" s="208"/>
      <c r="E125" s="208"/>
    </row>
    <row r="126" spans="1:5" ht="12" customHeight="1">
      <c r="A126" s="16" t="s">
        <v>127</v>
      </c>
      <c r="B126" s="66">
        <v>991</v>
      </c>
      <c r="C126" s="209"/>
      <c r="D126" s="209"/>
      <c r="E126" s="209"/>
    </row>
    <row r="127" spans="1:5" ht="12" customHeight="1">
      <c r="A127" s="34" t="s">
        <v>159</v>
      </c>
      <c r="B127" s="14"/>
      <c r="C127" s="206"/>
      <c r="D127" s="206"/>
      <c r="E127" s="206"/>
    </row>
    <row r="128" spans="1:5" ht="12.75">
      <c r="A128" s="16" t="s">
        <v>160</v>
      </c>
      <c r="B128" s="106">
        <v>992</v>
      </c>
      <c r="C128" s="211"/>
      <c r="D128" s="211"/>
      <c r="E128" s="211"/>
    </row>
    <row r="129" spans="1:4" ht="12.75">
      <c r="A129" s="18"/>
      <c r="B129" s="6"/>
      <c r="C129" s="15"/>
      <c r="D129" s="15"/>
    </row>
    <row r="130" spans="1:4" ht="12.75">
      <c r="A130" s="18"/>
      <c r="B130" s="6"/>
      <c r="C130" s="15"/>
      <c r="D130" s="15"/>
    </row>
    <row r="131" spans="1:4" ht="12.75">
      <c r="A131" s="18"/>
      <c r="B131" s="6"/>
      <c r="C131" s="15"/>
      <c r="D131" s="15"/>
    </row>
    <row r="132" spans="1:3" ht="12.75">
      <c r="A132" t="s">
        <v>128</v>
      </c>
      <c r="C132" t="s">
        <v>329</v>
      </c>
    </row>
    <row r="133" ht="12.75">
      <c r="A133" s="56" t="s">
        <v>131</v>
      </c>
    </row>
    <row r="134" ht="12.75">
      <c r="C134" s="15"/>
    </row>
    <row r="135" spans="1:3" ht="12.75">
      <c r="A135" t="s">
        <v>129</v>
      </c>
      <c r="C135" s="19" t="s">
        <v>330</v>
      </c>
    </row>
    <row r="136" spans="1:3" ht="12.75">
      <c r="A136" s="56" t="s">
        <v>130</v>
      </c>
      <c r="B136" s="15"/>
      <c r="C136" s="15"/>
    </row>
    <row r="139" ht="12.75">
      <c r="A139" t="s">
        <v>358</v>
      </c>
    </row>
  </sheetData>
  <sheetProtection/>
  <mergeCells count="11">
    <mergeCell ref="E27:E28"/>
    <mergeCell ref="E29:E30"/>
    <mergeCell ref="E37:E38"/>
    <mergeCell ref="E39:E40"/>
    <mergeCell ref="E45:E46"/>
    <mergeCell ref="E64:E65"/>
    <mergeCell ref="E1:G1"/>
    <mergeCell ref="E2:G2"/>
    <mergeCell ref="E3:G3"/>
    <mergeCell ref="E4:G4"/>
    <mergeCell ref="E18:E19"/>
  </mergeCells>
  <printOptions/>
  <pageMargins left="0.25" right="0.13" top="0.25" bottom="0.55" header="0.13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1">
      <selection activeCell="C62" sqref="C62"/>
    </sheetView>
  </sheetViews>
  <sheetFormatPr defaultColWidth="9.00390625" defaultRowHeight="12.75"/>
  <cols>
    <col min="1" max="1" width="44.375" style="0" customWidth="1"/>
    <col min="2" max="2" width="7.875" style="0" customWidth="1"/>
    <col min="3" max="3" width="13.75390625" style="0" customWidth="1"/>
    <col min="4" max="5" width="11.75390625" style="0" customWidth="1"/>
    <col min="6" max="6" width="0.74609375" style="0" customWidth="1"/>
    <col min="7" max="7" width="5.25390625" style="0" customWidth="1"/>
  </cols>
  <sheetData>
    <row r="1" spans="1:7" s="3" customFormat="1" ht="24.75" customHeight="1" thickBot="1">
      <c r="A1" s="49" t="s">
        <v>15</v>
      </c>
      <c r="B1" s="50"/>
      <c r="C1" s="51"/>
      <c r="D1" s="170" t="s">
        <v>308</v>
      </c>
      <c r="E1" s="241" t="s">
        <v>306</v>
      </c>
      <c r="F1" s="242"/>
      <c r="G1" s="242"/>
    </row>
    <row r="2" spans="1:7" ht="22.5" customHeight="1">
      <c r="A2" t="s">
        <v>16</v>
      </c>
      <c r="B2" s="2"/>
      <c r="C2" s="123" t="s">
        <v>169</v>
      </c>
      <c r="D2" s="53">
        <v>710001</v>
      </c>
      <c r="E2" s="244" t="s">
        <v>307</v>
      </c>
      <c r="F2" s="245"/>
      <c r="G2" s="245"/>
    </row>
    <row r="3" spans="1:7" ht="24" customHeight="1">
      <c r="A3" s="4" t="s">
        <v>360</v>
      </c>
      <c r="B3" s="5" t="s">
        <v>17</v>
      </c>
      <c r="C3" t="s">
        <v>49</v>
      </c>
      <c r="D3" s="54" t="s">
        <v>364</v>
      </c>
      <c r="E3" s="243" t="s">
        <v>310</v>
      </c>
      <c r="F3" s="242"/>
      <c r="G3" s="242"/>
    </row>
    <row r="4" spans="1:7" ht="24.75" customHeight="1">
      <c r="A4" s="55" t="s">
        <v>321</v>
      </c>
      <c r="B4" s="129"/>
      <c r="C4" s="55" t="s">
        <v>60</v>
      </c>
      <c r="D4" s="130"/>
      <c r="E4" s="243" t="s">
        <v>309</v>
      </c>
      <c r="F4" s="242"/>
      <c r="G4" s="242"/>
    </row>
    <row r="5" spans="1:5" ht="16.5" customHeight="1">
      <c r="A5" s="55" t="s">
        <v>59</v>
      </c>
      <c r="B5" s="129"/>
      <c r="C5" s="55" t="s">
        <v>61</v>
      </c>
      <c r="D5" s="130">
        <v>2368006772</v>
      </c>
      <c r="E5" s="55"/>
    </row>
    <row r="6" spans="1:5" ht="16.5" customHeight="1">
      <c r="A6" s="55" t="s">
        <v>326</v>
      </c>
      <c r="B6" s="129"/>
      <c r="C6" s="55" t="s">
        <v>62</v>
      </c>
      <c r="D6" s="130" t="s">
        <v>322</v>
      </c>
      <c r="E6" s="55" t="s">
        <v>28</v>
      </c>
    </row>
    <row r="7" spans="1:5" ht="15.75" customHeight="1">
      <c r="A7" s="55" t="s">
        <v>323</v>
      </c>
      <c r="B7" s="129"/>
      <c r="C7" s="55"/>
      <c r="D7" s="131">
        <v>71400</v>
      </c>
      <c r="E7" s="55"/>
    </row>
    <row r="8" spans="1:5" ht="14.25" customHeight="1">
      <c r="A8" s="55" t="s">
        <v>324</v>
      </c>
      <c r="B8" s="129"/>
      <c r="C8" s="55" t="s">
        <v>63</v>
      </c>
      <c r="D8" s="132"/>
      <c r="E8" s="55"/>
    </row>
    <row r="9" spans="1:5" ht="15.75" customHeight="1" thickBot="1">
      <c r="A9" s="55" t="s">
        <v>18</v>
      </c>
      <c r="B9" s="129"/>
      <c r="C9" s="55" t="s">
        <v>64</v>
      </c>
      <c r="D9" s="133" t="s">
        <v>68</v>
      </c>
      <c r="E9" s="55"/>
    </row>
    <row r="10" spans="1:5" ht="18.75" customHeight="1">
      <c r="A10" s="55" t="s">
        <v>325</v>
      </c>
      <c r="B10" s="129"/>
      <c r="C10" s="55"/>
      <c r="D10" s="55"/>
      <c r="E10" s="55"/>
    </row>
    <row r="11" spans="1:5" ht="0.75" customHeight="1">
      <c r="A11" s="55" t="s">
        <v>65</v>
      </c>
      <c r="B11" s="129"/>
      <c r="C11" s="55"/>
      <c r="D11" s="55"/>
      <c r="E11" s="55"/>
    </row>
    <row r="12" spans="1:5" ht="12" customHeight="1">
      <c r="A12" s="55"/>
      <c r="B12" s="134" t="s">
        <v>66</v>
      </c>
      <c r="C12" s="55"/>
      <c r="D12" s="135"/>
      <c r="E12" s="55"/>
    </row>
    <row r="13" spans="1:5" ht="12" customHeight="1">
      <c r="A13" s="55"/>
      <c r="B13" s="129" t="s">
        <v>67</v>
      </c>
      <c r="C13" s="55"/>
      <c r="D13" s="135"/>
      <c r="E13" s="55"/>
    </row>
    <row r="14" spans="1:5" ht="3" customHeight="1" thickBot="1">
      <c r="A14" s="55"/>
      <c r="B14" s="129"/>
      <c r="C14" s="55"/>
      <c r="D14" s="55"/>
      <c r="E14" s="162"/>
    </row>
    <row r="15" spans="1:5" ht="13.5" customHeight="1">
      <c r="A15" s="136"/>
      <c r="B15" s="137" t="s">
        <v>19</v>
      </c>
      <c r="C15" s="138" t="s">
        <v>361</v>
      </c>
      <c r="D15" s="138" t="s">
        <v>335</v>
      </c>
      <c r="E15" s="138" t="s">
        <v>335</v>
      </c>
    </row>
    <row r="16" spans="1:5" ht="13.5" customHeight="1" thickBot="1">
      <c r="A16" s="139" t="s">
        <v>20</v>
      </c>
      <c r="B16" s="139" t="s">
        <v>113</v>
      </c>
      <c r="C16" s="140" t="s">
        <v>356</v>
      </c>
      <c r="D16" s="141" t="s">
        <v>353</v>
      </c>
      <c r="E16" s="142" t="s">
        <v>334</v>
      </c>
    </row>
    <row r="17" spans="1:5" ht="13.5" customHeight="1" thickBot="1">
      <c r="A17" s="143">
        <v>1</v>
      </c>
      <c r="B17" s="143">
        <v>2</v>
      </c>
      <c r="C17" s="144">
        <v>3</v>
      </c>
      <c r="D17" s="145">
        <v>4</v>
      </c>
      <c r="E17" s="221">
        <v>5</v>
      </c>
    </row>
    <row r="18" spans="1:5" ht="13.5" customHeight="1">
      <c r="A18" s="146" t="s">
        <v>21</v>
      </c>
      <c r="B18" s="147"/>
      <c r="C18" s="178"/>
      <c r="D18" s="179"/>
      <c r="E18" s="239"/>
    </row>
    <row r="19" spans="1:5" ht="15" customHeight="1">
      <c r="A19" s="148" t="s">
        <v>69</v>
      </c>
      <c r="B19" s="142">
        <v>1110</v>
      </c>
      <c r="C19" s="171"/>
      <c r="D19" s="173"/>
      <c r="E19" s="240"/>
    </row>
    <row r="20" spans="1:5" ht="14.25" customHeight="1">
      <c r="A20" s="135" t="s">
        <v>224</v>
      </c>
      <c r="B20" s="149">
        <v>1120</v>
      </c>
      <c r="C20" s="171"/>
      <c r="D20" s="173"/>
      <c r="E20" s="181"/>
    </row>
    <row r="21" spans="1:5" ht="16.5" customHeight="1">
      <c r="A21" s="135" t="s">
        <v>225</v>
      </c>
      <c r="B21" s="149">
        <v>1130</v>
      </c>
      <c r="C21" s="172" t="s">
        <v>362</v>
      </c>
      <c r="D21" s="182" t="s">
        <v>344</v>
      </c>
      <c r="E21" s="181">
        <v>4903</v>
      </c>
    </row>
    <row r="22" spans="1:5" ht="15.75" customHeight="1">
      <c r="A22" s="135" t="s">
        <v>70</v>
      </c>
      <c r="B22" s="149">
        <v>1140</v>
      </c>
      <c r="C22" s="181"/>
      <c r="D22" s="173"/>
      <c r="E22" s="181"/>
    </row>
    <row r="23" spans="1:5" ht="16.5" customHeight="1">
      <c r="A23" s="148" t="s">
        <v>71</v>
      </c>
      <c r="B23" s="142">
        <v>1150</v>
      </c>
      <c r="C23" s="172"/>
      <c r="D23" s="182"/>
      <c r="E23" s="181"/>
    </row>
    <row r="24" spans="1:5" ht="16.5" customHeight="1">
      <c r="A24" s="148" t="s">
        <v>72</v>
      </c>
      <c r="B24" s="142">
        <v>1160</v>
      </c>
      <c r="C24" s="172"/>
      <c r="D24" s="182"/>
      <c r="E24" s="181"/>
    </row>
    <row r="25" spans="1:5" ht="15.75" customHeight="1" thickBot="1">
      <c r="A25" s="135" t="s">
        <v>22</v>
      </c>
      <c r="B25" s="149">
        <v>1170</v>
      </c>
      <c r="C25" s="172" t="s">
        <v>340</v>
      </c>
      <c r="D25" s="182" t="s">
        <v>340</v>
      </c>
      <c r="E25" s="181"/>
    </row>
    <row r="26" spans="1:5" ht="15.75" customHeight="1" thickBot="1">
      <c r="A26" s="150" t="s">
        <v>23</v>
      </c>
      <c r="B26" s="151">
        <v>1100</v>
      </c>
      <c r="C26" s="183">
        <f>C25+C21</f>
        <v>5204</v>
      </c>
      <c r="D26" s="183">
        <f>D25+D21</f>
        <v>5386</v>
      </c>
      <c r="E26" s="192">
        <f>E21</f>
        <v>4903</v>
      </c>
    </row>
    <row r="27" spans="1:5" ht="16.5" customHeight="1">
      <c r="A27" s="152" t="s">
        <v>24</v>
      </c>
      <c r="B27" s="147"/>
      <c r="C27" s="193"/>
      <c r="D27" s="194"/>
      <c r="E27" s="237">
        <v>3412</v>
      </c>
    </row>
    <row r="28" spans="1:5" ht="15" customHeight="1">
      <c r="A28" s="148" t="s">
        <v>25</v>
      </c>
      <c r="B28" s="142">
        <v>1210</v>
      </c>
      <c r="C28" s="196">
        <f>C30+C33</f>
        <v>5994</v>
      </c>
      <c r="D28" s="197">
        <v>5597</v>
      </c>
      <c r="E28" s="238"/>
    </row>
    <row r="29" spans="1:5" ht="13.5" customHeight="1">
      <c r="A29" s="153" t="s">
        <v>114</v>
      </c>
      <c r="B29" s="147"/>
      <c r="C29" s="193"/>
      <c r="D29" s="194"/>
      <c r="E29" s="237">
        <v>3368</v>
      </c>
    </row>
    <row r="30" spans="1:5" ht="12" customHeight="1">
      <c r="A30" s="153" t="s">
        <v>73</v>
      </c>
      <c r="B30" s="142">
        <v>1211</v>
      </c>
      <c r="C30" s="196">
        <v>5970</v>
      </c>
      <c r="D30" s="197">
        <v>5558</v>
      </c>
      <c r="E30" s="238"/>
    </row>
    <row r="31" spans="1:5" ht="16.5" customHeight="1">
      <c r="A31" s="135" t="s">
        <v>74</v>
      </c>
      <c r="B31" s="149">
        <v>1212</v>
      </c>
      <c r="C31" s="196"/>
      <c r="D31" s="197"/>
      <c r="E31" s="192"/>
    </row>
    <row r="32" spans="1:5" ht="16.5" customHeight="1">
      <c r="A32" s="135" t="s">
        <v>75</v>
      </c>
      <c r="B32" s="142">
        <v>1213</v>
      </c>
      <c r="C32" s="196"/>
      <c r="D32" s="197"/>
      <c r="E32" s="192"/>
    </row>
    <row r="33" spans="1:5" ht="15" customHeight="1">
      <c r="A33" s="153" t="s">
        <v>76</v>
      </c>
      <c r="B33" s="142">
        <v>1214</v>
      </c>
      <c r="C33" s="196">
        <v>24</v>
      </c>
      <c r="D33" s="197">
        <v>39</v>
      </c>
      <c r="E33" s="192">
        <v>44</v>
      </c>
    </row>
    <row r="34" spans="1:5" ht="14.25" customHeight="1">
      <c r="A34" s="135" t="s">
        <v>77</v>
      </c>
      <c r="B34" s="149">
        <v>1215</v>
      </c>
      <c r="C34" s="196"/>
      <c r="D34" s="197"/>
      <c r="E34" s="192"/>
    </row>
    <row r="35" spans="1:5" ht="14.25" customHeight="1">
      <c r="A35" s="135" t="s">
        <v>78</v>
      </c>
      <c r="B35" s="149">
        <v>1216</v>
      </c>
      <c r="C35" s="196"/>
      <c r="D35" s="197"/>
      <c r="E35" s="192"/>
    </row>
    <row r="36" spans="1:5" ht="11.25" customHeight="1">
      <c r="A36" s="135" t="s">
        <v>26</v>
      </c>
      <c r="B36" s="149">
        <v>1217</v>
      </c>
      <c r="C36" s="196"/>
      <c r="D36" s="197"/>
      <c r="E36" s="192"/>
    </row>
    <row r="37" spans="1:5" ht="12" customHeight="1">
      <c r="A37" s="153" t="s">
        <v>27</v>
      </c>
      <c r="B37" s="147"/>
      <c r="C37" s="193"/>
      <c r="D37" s="194"/>
      <c r="E37" s="237"/>
    </row>
    <row r="38" spans="1:5" ht="12" customHeight="1">
      <c r="A38" s="148" t="s">
        <v>79</v>
      </c>
      <c r="B38" s="142">
        <v>1220</v>
      </c>
      <c r="C38" s="196"/>
      <c r="D38" s="197"/>
      <c r="E38" s="238"/>
    </row>
    <row r="39" spans="1:5" ht="13.5" customHeight="1">
      <c r="A39" s="153" t="s">
        <v>210</v>
      </c>
      <c r="B39" s="147"/>
      <c r="C39" s="193"/>
      <c r="D39" s="194"/>
      <c r="E39" s="237"/>
    </row>
    <row r="40" spans="1:5" ht="13.5" customHeight="1">
      <c r="A40" s="148" t="s">
        <v>81</v>
      </c>
      <c r="B40" s="154" t="s">
        <v>226</v>
      </c>
      <c r="C40" s="196"/>
      <c r="D40" s="197"/>
      <c r="E40" s="238"/>
    </row>
    <row r="41" spans="1:5" ht="13.5" customHeight="1">
      <c r="A41" s="148" t="s">
        <v>178</v>
      </c>
      <c r="B41" s="154" t="s">
        <v>227</v>
      </c>
      <c r="C41" s="196"/>
      <c r="D41" s="197"/>
      <c r="E41" s="192"/>
    </row>
    <row r="42" spans="1:5" ht="13.5" customHeight="1">
      <c r="A42" s="148" t="s">
        <v>180</v>
      </c>
      <c r="B42" s="154" t="s">
        <v>228</v>
      </c>
      <c r="C42" s="196"/>
      <c r="D42" s="197"/>
      <c r="E42" s="192"/>
    </row>
    <row r="43" spans="1:5" ht="13.5" customHeight="1">
      <c r="A43" s="148" t="s">
        <v>181</v>
      </c>
      <c r="B43" s="154" t="s">
        <v>229</v>
      </c>
      <c r="C43" s="198"/>
      <c r="D43" s="199"/>
      <c r="E43" s="192"/>
    </row>
    <row r="44" spans="1:5" ht="12" customHeight="1">
      <c r="A44" s="135" t="s">
        <v>80</v>
      </c>
      <c r="B44" s="154" t="s">
        <v>230</v>
      </c>
      <c r="C44" s="196"/>
      <c r="D44" s="197"/>
      <c r="E44" s="192"/>
    </row>
    <row r="45" spans="1:5" ht="13.5" customHeight="1">
      <c r="A45" s="153" t="s">
        <v>211</v>
      </c>
      <c r="B45" s="155"/>
      <c r="C45" s="193"/>
      <c r="D45" s="194"/>
      <c r="E45" s="237">
        <v>130</v>
      </c>
    </row>
    <row r="46" spans="1:5" ht="13.5" customHeight="1">
      <c r="A46" s="148" t="s">
        <v>82</v>
      </c>
      <c r="B46" s="154" t="s">
        <v>231</v>
      </c>
      <c r="C46" s="196">
        <f>C49+C50</f>
        <v>312</v>
      </c>
      <c r="D46" s="197">
        <v>182</v>
      </c>
      <c r="E46" s="238"/>
    </row>
    <row r="47" spans="1:5" ht="13.5" customHeight="1">
      <c r="A47" s="153" t="s">
        <v>178</v>
      </c>
      <c r="B47" s="154" t="s">
        <v>232</v>
      </c>
      <c r="C47" s="196"/>
      <c r="D47" s="197"/>
      <c r="E47" s="192"/>
    </row>
    <row r="48" spans="1:5" ht="12.75" customHeight="1">
      <c r="A48" s="153" t="s">
        <v>182</v>
      </c>
      <c r="B48" s="154" t="s">
        <v>233</v>
      </c>
      <c r="C48" s="196"/>
      <c r="D48" s="197"/>
      <c r="E48" s="192"/>
    </row>
    <row r="49" spans="1:5" ht="13.5" customHeight="1">
      <c r="A49" s="153" t="s">
        <v>181</v>
      </c>
      <c r="B49" s="154" t="s">
        <v>235</v>
      </c>
      <c r="C49" s="196">
        <v>302</v>
      </c>
      <c r="D49" s="197">
        <v>139</v>
      </c>
      <c r="E49" s="192">
        <v>122</v>
      </c>
    </row>
    <row r="50" spans="1:5" ht="14.25" customHeight="1">
      <c r="A50" s="153" t="s">
        <v>83</v>
      </c>
      <c r="B50" s="154" t="s">
        <v>234</v>
      </c>
      <c r="C50" s="196">
        <v>10</v>
      </c>
      <c r="D50" s="197">
        <v>43</v>
      </c>
      <c r="E50" s="192">
        <v>8</v>
      </c>
    </row>
    <row r="51" spans="1:5" ht="12" customHeight="1">
      <c r="A51" s="135" t="s">
        <v>84</v>
      </c>
      <c r="B51" s="156" t="s">
        <v>236</v>
      </c>
      <c r="C51" s="196">
        <v>1500</v>
      </c>
      <c r="D51" s="197">
        <v>2086</v>
      </c>
      <c r="E51" s="192">
        <v>790</v>
      </c>
    </row>
    <row r="52" spans="1:5" ht="14.25" customHeight="1">
      <c r="A52" s="135" t="s">
        <v>29</v>
      </c>
      <c r="B52" s="156" t="s">
        <v>237</v>
      </c>
      <c r="C52" s="196">
        <v>6441</v>
      </c>
      <c r="D52" s="197">
        <v>7591</v>
      </c>
      <c r="E52" s="192">
        <v>3661</v>
      </c>
    </row>
    <row r="53" spans="1:5" ht="13.5" customHeight="1" thickBot="1">
      <c r="A53" s="135" t="s">
        <v>30</v>
      </c>
      <c r="B53" s="156" t="s">
        <v>238</v>
      </c>
      <c r="C53" s="196"/>
      <c r="D53" s="197"/>
      <c r="E53" s="192">
        <v>102</v>
      </c>
    </row>
    <row r="54" spans="1:5" ht="18" customHeight="1" thickBot="1">
      <c r="A54" s="150" t="s">
        <v>31</v>
      </c>
      <c r="B54" s="157" t="s">
        <v>239</v>
      </c>
      <c r="C54" s="190">
        <f>C28+C46+C51+C52</f>
        <v>14247</v>
      </c>
      <c r="D54" s="191">
        <v>15456</v>
      </c>
      <c r="E54" s="192">
        <v>8095</v>
      </c>
    </row>
    <row r="55" spans="1:5" ht="14.25" customHeight="1" thickBot="1">
      <c r="A55" s="158" t="s">
        <v>212</v>
      </c>
      <c r="B55" s="157" t="s">
        <v>240</v>
      </c>
      <c r="C55" s="183">
        <f>C54+C26</f>
        <v>19451</v>
      </c>
      <c r="D55" s="164" t="s">
        <v>354</v>
      </c>
      <c r="E55" s="192">
        <v>12998</v>
      </c>
    </row>
    <row r="56" spans="1:5" ht="12" customHeight="1">
      <c r="A56" s="159"/>
      <c r="B56" s="160"/>
      <c r="C56" s="86"/>
      <c r="D56" s="86"/>
      <c r="E56" s="55"/>
    </row>
    <row r="57" spans="1:5" ht="17.25" customHeight="1">
      <c r="A57" s="159"/>
      <c r="B57" s="160"/>
      <c r="C57" s="86"/>
      <c r="D57" s="86"/>
      <c r="E57" s="55"/>
    </row>
    <row r="58" spans="1:5" ht="17.25" customHeight="1">
      <c r="A58" s="159"/>
      <c r="B58" s="160"/>
      <c r="C58" s="161"/>
      <c r="D58" s="161"/>
      <c r="E58" s="55"/>
    </row>
    <row r="59" spans="1:5" ht="17.25" customHeight="1">
      <c r="A59" s="159"/>
      <c r="B59" s="160"/>
      <c r="C59" s="161"/>
      <c r="D59" s="161"/>
      <c r="E59" s="55"/>
    </row>
    <row r="60" spans="1:5" ht="18.75" customHeight="1" thickBot="1">
      <c r="A60" s="159"/>
      <c r="B60" s="160"/>
      <c r="C60" s="161"/>
      <c r="D60" s="86" t="s">
        <v>133</v>
      </c>
      <c r="E60" s="55"/>
    </row>
    <row r="61" spans="1:5" ht="15" customHeight="1">
      <c r="A61" s="136"/>
      <c r="B61" s="137" t="s">
        <v>19</v>
      </c>
      <c r="C61" s="138" t="s">
        <v>361</v>
      </c>
      <c r="D61" s="138" t="s">
        <v>335</v>
      </c>
      <c r="E61" s="138" t="s">
        <v>335</v>
      </c>
    </row>
    <row r="62" spans="1:5" ht="15" customHeight="1" thickBot="1">
      <c r="A62" s="139" t="s">
        <v>165</v>
      </c>
      <c r="B62" s="139" t="s">
        <v>113</v>
      </c>
      <c r="C62" s="140" t="s">
        <v>356</v>
      </c>
      <c r="D62" s="141" t="s">
        <v>353</v>
      </c>
      <c r="E62" s="142" t="s">
        <v>334</v>
      </c>
    </row>
    <row r="63" spans="1:5" ht="15.75" customHeight="1" thickBot="1">
      <c r="A63" s="143">
        <v>1</v>
      </c>
      <c r="B63" s="143">
        <v>2</v>
      </c>
      <c r="C63" s="144">
        <v>3</v>
      </c>
      <c r="D63" s="145">
        <v>4</v>
      </c>
      <c r="E63" s="221">
        <v>5</v>
      </c>
    </row>
    <row r="64" spans="1:5" ht="16.5" customHeight="1">
      <c r="A64" s="152" t="s">
        <v>32</v>
      </c>
      <c r="B64" s="147"/>
      <c r="C64" s="184"/>
      <c r="D64" s="185"/>
      <c r="E64" s="236"/>
    </row>
    <row r="65" spans="1:5" ht="12" customHeight="1">
      <c r="A65" s="148" t="s">
        <v>85</v>
      </c>
      <c r="B65" s="142">
        <v>1310</v>
      </c>
      <c r="C65" s="172"/>
      <c r="D65" s="182"/>
      <c r="E65" s="236"/>
    </row>
    <row r="66" spans="1:5" ht="15" customHeight="1">
      <c r="A66" s="153" t="s">
        <v>86</v>
      </c>
      <c r="B66" s="147">
        <v>1320</v>
      </c>
      <c r="C66" s="171"/>
      <c r="D66" s="173"/>
      <c r="E66" s="181"/>
    </row>
    <row r="67" spans="1:5" ht="14.25" customHeight="1">
      <c r="A67" s="135" t="s">
        <v>214</v>
      </c>
      <c r="B67" s="149">
        <v>1340</v>
      </c>
      <c r="C67" s="172"/>
      <c r="D67" s="182"/>
      <c r="E67" s="181"/>
    </row>
    <row r="68" spans="1:5" ht="13.5" customHeight="1">
      <c r="A68" s="135" t="s">
        <v>215</v>
      </c>
      <c r="B68" s="149">
        <v>1350</v>
      </c>
      <c r="C68" s="172"/>
      <c r="D68" s="182"/>
      <c r="E68" s="181"/>
    </row>
    <row r="69" spans="1:5" ht="15" customHeight="1">
      <c r="A69" s="135" t="s">
        <v>87</v>
      </c>
      <c r="B69" s="149">
        <v>1360</v>
      </c>
      <c r="C69" s="172"/>
      <c r="D69" s="182"/>
      <c r="E69" s="181"/>
    </row>
    <row r="70" spans="1:5" ht="18" customHeight="1">
      <c r="A70" s="135" t="s">
        <v>88</v>
      </c>
      <c r="B70" s="149">
        <v>1370</v>
      </c>
      <c r="C70" s="172"/>
      <c r="D70" s="182"/>
      <c r="E70" s="181"/>
    </row>
    <row r="71" spans="1:5" ht="18" customHeight="1" thickBot="1">
      <c r="A71" s="153" t="s">
        <v>242</v>
      </c>
      <c r="B71" s="147" t="s">
        <v>241</v>
      </c>
      <c r="C71" s="186"/>
      <c r="D71" s="187"/>
      <c r="E71" s="181"/>
    </row>
    <row r="72" spans="1:5" ht="16.5" customHeight="1">
      <c r="A72" s="174" t="s">
        <v>312</v>
      </c>
      <c r="B72" s="175"/>
      <c r="C72" s="188"/>
      <c r="D72" s="189"/>
      <c r="E72" s="180"/>
    </row>
    <row r="73" spans="1:5" ht="14.25" customHeight="1">
      <c r="A73" s="176" t="s">
        <v>313</v>
      </c>
      <c r="B73" s="177">
        <v>1311</v>
      </c>
      <c r="C73" s="11"/>
      <c r="D73" s="11"/>
      <c r="E73" s="11"/>
    </row>
    <row r="74" spans="1:5" ht="14.25" customHeight="1">
      <c r="A74" s="176" t="s">
        <v>314</v>
      </c>
      <c r="B74" s="177">
        <v>1321</v>
      </c>
      <c r="C74" s="11"/>
      <c r="D74" s="11"/>
      <c r="E74" s="11"/>
    </row>
    <row r="75" spans="1:5" ht="18" customHeight="1">
      <c r="A75" s="176" t="s">
        <v>315</v>
      </c>
      <c r="B75" s="177">
        <v>1365</v>
      </c>
      <c r="C75" s="11"/>
      <c r="D75" s="11"/>
      <c r="E75" s="11"/>
    </row>
    <row r="76" spans="1:5" ht="18" customHeight="1">
      <c r="A76" s="176" t="s">
        <v>88</v>
      </c>
      <c r="B76" s="177">
        <v>1371</v>
      </c>
      <c r="C76" s="200">
        <v>5528</v>
      </c>
      <c r="D76" s="200">
        <v>5452</v>
      </c>
      <c r="E76" s="200">
        <v>825</v>
      </c>
    </row>
    <row r="77" spans="1:5" ht="18" customHeight="1">
      <c r="A77" s="176" t="s">
        <v>320</v>
      </c>
      <c r="B77" s="135" t="s">
        <v>316</v>
      </c>
      <c r="C77" s="200">
        <v>75</v>
      </c>
      <c r="D77" s="200">
        <v>4627</v>
      </c>
      <c r="E77" s="200">
        <v>-321</v>
      </c>
    </row>
    <row r="78" spans="1:5" ht="18" customHeight="1">
      <c r="A78" s="176" t="s">
        <v>317</v>
      </c>
      <c r="B78" s="177">
        <v>1361</v>
      </c>
      <c r="C78" s="200"/>
      <c r="D78" s="200"/>
      <c r="E78" s="200"/>
    </row>
    <row r="79" spans="1:5" ht="17.25" customHeight="1">
      <c r="A79" s="176" t="s">
        <v>318</v>
      </c>
      <c r="B79" s="177">
        <v>1351</v>
      </c>
      <c r="C79" s="200">
        <v>5622</v>
      </c>
      <c r="D79" s="200">
        <v>5622</v>
      </c>
      <c r="E79" s="200">
        <v>5622</v>
      </c>
    </row>
    <row r="80" spans="1:5" ht="18.75" customHeight="1">
      <c r="A80" s="176" t="s">
        <v>319</v>
      </c>
      <c r="B80" s="177">
        <v>1300</v>
      </c>
      <c r="C80" s="200">
        <f>C76+C79</f>
        <v>11150</v>
      </c>
      <c r="D80" s="200">
        <f>D76+D79</f>
        <v>11074</v>
      </c>
      <c r="E80" s="200">
        <f>E79+E76</f>
        <v>6447</v>
      </c>
    </row>
    <row r="81" spans="1:5" ht="15.75" customHeight="1">
      <c r="A81" s="152" t="s">
        <v>90</v>
      </c>
      <c r="B81" s="147"/>
      <c r="C81" s="193"/>
      <c r="D81" s="194"/>
      <c r="E81" s="195"/>
    </row>
    <row r="82" spans="1:5" ht="18" customHeight="1">
      <c r="A82" s="148" t="s">
        <v>89</v>
      </c>
      <c r="B82" s="142">
        <v>1410</v>
      </c>
      <c r="C82" s="196"/>
      <c r="D82" s="197"/>
      <c r="E82" s="198"/>
    </row>
    <row r="83" spans="1:5" ht="12.75" customHeight="1">
      <c r="A83" s="135" t="s">
        <v>33</v>
      </c>
      <c r="B83" s="149" t="s">
        <v>243</v>
      </c>
      <c r="C83" s="196"/>
      <c r="D83" s="197"/>
      <c r="E83" s="192"/>
    </row>
    <row r="84" spans="1:5" ht="13.5" customHeight="1">
      <c r="A84" s="135" t="s">
        <v>91</v>
      </c>
      <c r="B84" s="149">
        <v>1420</v>
      </c>
      <c r="C84" s="196"/>
      <c r="D84" s="197"/>
      <c r="E84" s="192"/>
    </row>
    <row r="85" spans="1:5" ht="16.5" customHeight="1">
      <c r="A85" s="135" t="s">
        <v>216</v>
      </c>
      <c r="B85" s="149">
        <v>1430</v>
      </c>
      <c r="C85" s="198"/>
      <c r="D85" s="199"/>
      <c r="E85" s="192"/>
    </row>
    <row r="86" spans="1:5" ht="18" customHeight="1" thickBot="1">
      <c r="A86" s="135" t="s">
        <v>34</v>
      </c>
      <c r="B86" s="149">
        <v>1450</v>
      </c>
      <c r="C86" s="196"/>
      <c r="D86" s="197"/>
      <c r="E86" s="192"/>
    </row>
    <row r="87" spans="1:5" ht="12.75" customHeight="1" thickBot="1">
      <c r="A87" s="150" t="s">
        <v>35</v>
      </c>
      <c r="B87" s="151">
        <v>1400</v>
      </c>
      <c r="C87" s="190"/>
      <c r="D87" s="191"/>
      <c r="E87" s="192"/>
    </row>
    <row r="88" spans="1:5" ht="12.75" customHeight="1">
      <c r="A88" s="152" t="s">
        <v>36</v>
      </c>
      <c r="B88" s="147"/>
      <c r="C88" s="193"/>
      <c r="D88" s="194"/>
      <c r="E88" s="195"/>
    </row>
    <row r="89" spans="1:5" ht="18" customHeight="1">
      <c r="A89" s="148" t="s">
        <v>115</v>
      </c>
      <c r="B89" s="142">
        <v>1510</v>
      </c>
      <c r="C89" s="196"/>
      <c r="D89" s="197"/>
      <c r="E89" s="198"/>
    </row>
    <row r="90" spans="1:5" ht="18" customHeight="1">
      <c r="A90" s="135" t="s">
        <v>33</v>
      </c>
      <c r="B90" s="149" t="s">
        <v>244</v>
      </c>
      <c r="C90" s="196"/>
      <c r="D90" s="197"/>
      <c r="E90" s="192"/>
    </row>
    <row r="91" spans="1:5" ht="18" customHeight="1">
      <c r="A91" s="135" t="s">
        <v>37</v>
      </c>
      <c r="B91" s="149">
        <v>1520</v>
      </c>
      <c r="C91" s="196">
        <f>C93+C94+C96+C97+C98</f>
        <v>8278</v>
      </c>
      <c r="D91" s="197">
        <v>9768</v>
      </c>
      <c r="E91" s="192">
        <v>6551</v>
      </c>
    </row>
    <row r="92" spans="1:5" ht="13.5" customHeight="1">
      <c r="A92" s="153" t="s">
        <v>114</v>
      </c>
      <c r="B92" s="147"/>
      <c r="C92" s="193"/>
      <c r="D92" s="194"/>
      <c r="E92" s="195"/>
    </row>
    <row r="93" spans="1:5" ht="14.25" customHeight="1">
      <c r="A93" s="148" t="s">
        <v>92</v>
      </c>
      <c r="B93" s="142">
        <v>1521</v>
      </c>
      <c r="C93" s="198">
        <v>6454</v>
      </c>
      <c r="D93" s="197">
        <v>9315</v>
      </c>
      <c r="E93" s="198">
        <v>5920</v>
      </c>
    </row>
    <row r="94" spans="1:5" ht="12.75" customHeight="1">
      <c r="A94" s="135" t="s">
        <v>93</v>
      </c>
      <c r="B94" s="142">
        <v>1522</v>
      </c>
      <c r="C94" s="198">
        <v>1026</v>
      </c>
      <c r="D94" s="197"/>
      <c r="E94" s="192"/>
    </row>
    <row r="95" spans="1:5" ht="14.25" customHeight="1">
      <c r="A95" s="153" t="s">
        <v>94</v>
      </c>
      <c r="B95" s="147" t="s">
        <v>28</v>
      </c>
      <c r="C95" s="193"/>
      <c r="D95" s="194"/>
      <c r="E95" s="195"/>
    </row>
    <row r="96" spans="1:5" ht="12" customHeight="1">
      <c r="A96" s="148" t="s">
        <v>95</v>
      </c>
      <c r="B96" s="142">
        <v>1523</v>
      </c>
      <c r="C96" s="198">
        <v>333</v>
      </c>
      <c r="D96" s="197"/>
      <c r="E96" s="198"/>
    </row>
    <row r="97" spans="1:5" ht="13.5" customHeight="1">
      <c r="A97" s="135" t="s">
        <v>96</v>
      </c>
      <c r="B97" s="149">
        <v>1524</v>
      </c>
      <c r="C97" s="198">
        <v>200</v>
      </c>
      <c r="D97" s="197">
        <v>180</v>
      </c>
      <c r="E97" s="192">
        <v>248</v>
      </c>
    </row>
    <row r="98" spans="1:5" ht="14.25" customHeight="1">
      <c r="A98" s="135" t="s">
        <v>38</v>
      </c>
      <c r="B98" s="149">
        <v>1525</v>
      </c>
      <c r="C98" s="192">
        <v>265</v>
      </c>
      <c r="D98" s="201">
        <v>273</v>
      </c>
      <c r="E98" s="192">
        <v>383</v>
      </c>
    </row>
    <row r="99" spans="1:5" ht="16.5" customHeight="1">
      <c r="A99" s="153" t="s">
        <v>97</v>
      </c>
      <c r="B99" s="147" t="s">
        <v>28</v>
      </c>
      <c r="C99" s="193"/>
      <c r="D99" s="194"/>
      <c r="E99" s="195"/>
    </row>
    <row r="100" spans="1:5" ht="14.25" customHeight="1">
      <c r="A100" s="153" t="s">
        <v>98</v>
      </c>
      <c r="B100" s="147"/>
      <c r="C100" s="196"/>
      <c r="D100" s="197"/>
      <c r="E100" s="198"/>
    </row>
    <row r="101" spans="1:5" ht="14.25" customHeight="1">
      <c r="A101" s="135" t="s">
        <v>99</v>
      </c>
      <c r="B101" s="149">
        <v>1530</v>
      </c>
      <c r="C101" s="196"/>
      <c r="D101" s="197"/>
      <c r="E101" s="192"/>
    </row>
    <row r="102" spans="1:5" ht="17.25" customHeight="1">
      <c r="A102" s="135" t="s">
        <v>100</v>
      </c>
      <c r="B102" s="149">
        <v>1540</v>
      </c>
      <c r="C102" s="196"/>
      <c r="D102" s="197"/>
      <c r="E102" s="192"/>
    </row>
    <row r="103" spans="1:5" ht="13.5" customHeight="1" thickBot="1">
      <c r="A103" s="135" t="s">
        <v>39</v>
      </c>
      <c r="B103" s="149">
        <v>1550</v>
      </c>
      <c r="C103" s="200">
        <v>23</v>
      </c>
      <c r="D103" s="201"/>
      <c r="E103" s="192"/>
    </row>
    <row r="104" spans="1:5" ht="13.5" customHeight="1" thickBot="1">
      <c r="A104" s="150" t="s">
        <v>40</v>
      </c>
      <c r="B104" s="151">
        <v>1500</v>
      </c>
      <c r="C104" s="190">
        <f>C103+C91</f>
        <v>8301</v>
      </c>
      <c r="D104" s="191">
        <f>D91</f>
        <v>9768</v>
      </c>
      <c r="E104" s="192">
        <f>E91</f>
        <v>6551</v>
      </c>
    </row>
    <row r="105" spans="1:5" ht="13.5" customHeight="1" thickBot="1">
      <c r="A105" s="158" t="s">
        <v>213</v>
      </c>
      <c r="B105" s="151">
        <v>1700</v>
      </c>
      <c r="C105" s="190">
        <f>C104+C80</f>
        <v>19451</v>
      </c>
      <c r="D105" s="191">
        <f>D104+D80</f>
        <v>20842</v>
      </c>
      <c r="E105" s="192">
        <f>E104+E80</f>
        <v>12998</v>
      </c>
    </row>
    <row r="106" spans="3:5" ht="18" customHeight="1">
      <c r="C106" s="202"/>
      <c r="D106" s="202"/>
      <c r="E106" s="202"/>
    </row>
    <row r="107" spans="3:5" ht="69.75" customHeight="1">
      <c r="C107" s="202"/>
      <c r="D107" s="202"/>
      <c r="E107" s="202"/>
    </row>
    <row r="108" spans="1:5" ht="12.75" customHeight="1" thickBot="1">
      <c r="A108" s="57"/>
      <c r="B108" s="6"/>
      <c r="C108" s="203"/>
      <c r="D108" s="204" t="s">
        <v>134</v>
      </c>
      <c r="E108" s="202"/>
    </row>
    <row r="109" spans="1:5" ht="18" customHeight="1">
      <c r="A109" s="68" t="s">
        <v>101</v>
      </c>
      <c r="B109" s="14"/>
      <c r="C109" s="138" t="s">
        <v>361</v>
      </c>
      <c r="D109" s="205" t="s">
        <v>339</v>
      </c>
      <c r="E109" s="205" t="s">
        <v>339</v>
      </c>
    </row>
    <row r="110" spans="1:5" ht="16.5" customHeight="1">
      <c r="A110" s="67" t="s">
        <v>102</v>
      </c>
      <c r="B110" s="7"/>
      <c r="C110" s="140" t="s">
        <v>356</v>
      </c>
      <c r="D110" s="207" t="s">
        <v>357</v>
      </c>
      <c r="E110" s="207" t="s">
        <v>334</v>
      </c>
    </row>
    <row r="111" spans="1:5" ht="18" customHeight="1">
      <c r="A111" s="16" t="s">
        <v>103</v>
      </c>
      <c r="B111" s="8">
        <v>910</v>
      </c>
      <c r="C111" s="209"/>
      <c r="D111" s="209"/>
      <c r="E111" s="209"/>
    </row>
    <row r="112" spans="1:5" ht="12.75" customHeight="1">
      <c r="A112" s="16" t="s">
        <v>41</v>
      </c>
      <c r="B112" s="8">
        <v>911</v>
      </c>
      <c r="C112" s="209"/>
      <c r="D112" s="209"/>
      <c r="E112" s="210"/>
    </row>
    <row r="113" spans="1:5" ht="12.75" customHeight="1">
      <c r="A113" s="12" t="s">
        <v>42</v>
      </c>
      <c r="B113" s="7"/>
      <c r="C113" s="208"/>
      <c r="D113" s="208"/>
      <c r="E113" s="206"/>
    </row>
    <row r="114" spans="1:5" ht="18" customHeight="1">
      <c r="A114" s="16" t="s">
        <v>104</v>
      </c>
      <c r="B114" s="8">
        <v>920</v>
      </c>
      <c r="C114" s="209"/>
      <c r="D114" s="209"/>
      <c r="E114" s="209"/>
    </row>
    <row r="115" spans="1:5" ht="12" customHeight="1">
      <c r="A115" s="16" t="s">
        <v>105</v>
      </c>
      <c r="B115" s="8">
        <v>930</v>
      </c>
      <c r="C115" s="209"/>
      <c r="D115" s="209"/>
      <c r="E115" s="210"/>
    </row>
    <row r="116" spans="1:5" ht="12" customHeight="1">
      <c r="A116" s="12" t="s">
        <v>43</v>
      </c>
      <c r="B116" s="7"/>
      <c r="C116" s="208"/>
      <c r="D116" s="208"/>
      <c r="E116" s="206"/>
    </row>
    <row r="117" spans="1:5" ht="12" customHeight="1">
      <c r="A117" s="16" t="s">
        <v>106</v>
      </c>
      <c r="B117" s="8">
        <v>940</v>
      </c>
      <c r="C117" s="209"/>
      <c r="D117" s="209"/>
      <c r="E117" s="209"/>
    </row>
    <row r="118" spans="1:5" ht="12" customHeight="1">
      <c r="A118" s="17" t="s">
        <v>107</v>
      </c>
      <c r="B118" s="8">
        <v>950</v>
      </c>
      <c r="C118" s="209"/>
      <c r="D118" s="209"/>
      <c r="E118" s="210"/>
    </row>
    <row r="119" spans="1:5" s="22" customFormat="1" ht="12" customHeight="1">
      <c r="A119" s="10" t="s">
        <v>108</v>
      </c>
      <c r="B119" s="8">
        <v>960</v>
      </c>
      <c r="C119" s="209"/>
      <c r="D119" s="209"/>
      <c r="E119" s="210"/>
    </row>
    <row r="120" spans="1:5" ht="12" customHeight="1">
      <c r="A120" s="17" t="s">
        <v>109</v>
      </c>
      <c r="B120" s="11">
        <v>970</v>
      </c>
      <c r="C120" s="210">
        <f>2589+28</f>
        <v>2617</v>
      </c>
      <c r="D120" s="210">
        <v>2561</v>
      </c>
      <c r="E120" s="210">
        <v>2448</v>
      </c>
    </row>
    <row r="121" spans="1:5" ht="12" customHeight="1">
      <c r="A121" s="34" t="s">
        <v>110</v>
      </c>
      <c r="B121" s="7"/>
      <c r="C121" s="206"/>
      <c r="D121" s="206"/>
      <c r="E121" s="206"/>
    </row>
    <row r="122" spans="1:5" ht="12" customHeight="1">
      <c r="A122" s="16" t="s">
        <v>111</v>
      </c>
      <c r="B122" s="8">
        <v>980</v>
      </c>
      <c r="C122" s="209"/>
      <c r="D122" s="209"/>
      <c r="E122" s="209"/>
    </row>
    <row r="123" spans="1:5" ht="14.25" customHeight="1">
      <c r="A123" s="64" t="s">
        <v>112</v>
      </c>
      <c r="B123" s="65">
        <v>990</v>
      </c>
      <c r="C123" s="206"/>
      <c r="D123" s="206"/>
      <c r="E123" s="210"/>
    </row>
    <row r="124" spans="1:5" ht="14.25" customHeight="1">
      <c r="A124" s="34" t="s">
        <v>125</v>
      </c>
      <c r="B124" s="61"/>
      <c r="C124" s="206"/>
      <c r="D124" s="206"/>
      <c r="E124" s="206"/>
    </row>
    <row r="125" spans="1:5" ht="12.75">
      <c r="A125" s="12" t="s">
        <v>126</v>
      </c>
      <c r="B125" s="15"/>
      <c r="C125" s="208"/>
      <c r="D125" s="208"/>
      <c r="E125" s="208"/>
    </row>
    <row r="126" spans="1:5" ht="12" customHeight="1">
      <c r="A126" s="16" t="s">
        <v>127</v>
      </c>
      <c r="B126" s="66">
        <v>991</v>
      </c>
      <c r="C126" s="209"/>
      <c r="D126" s="209"/>
      <c r="E126" s="209"/>
    </row>
    <row r="127" spans="1:5" ht="12" customHeight="1">
      <c r="A127" s="34" t="s">
        <v>159</v>
      </c>
      <c r="B127" s="14"/>
      <c r="C127" s="206"/>
      <c r="D127" s="206"/>
      <c r="E127" s="206"/>
    </row>
    <row r="128" spans="1:5" ht="12.75">
      <c r="A128" s="16" t="s">
        <v>160</v>
      </c>
      <c r="B128" s="106">
        <v>992</v>
      </c>
      <c r="C128" s="211"/>
      <c r="D128" s="211"/>
      <c r="E128" s="211"/>
    </row>
    <row r="129" spans="1:4" ht="12.75">
      <c r="A129" s="18"/>
      <c r="B129" s="6"/>
      <c r="C129" s="15"/>
      <c r="D129" s="15"/>
    </row>
    <row r="130" spans="1:4" ht="12.75">
      <c r="A130" s="18"/>
      <c r="B130" s="6"/>
      <c r="C130" s="15"/>
      <c r="D130" s="15"/>
    </row>
    <row r="131" spans="1:4" ht="12.75">
      <c r="A131" s="18"/>
      <c r="B131" s="6"/>
      <c r="C131" s="15"/>
      <c r="D131" s="15"/>
    </row>
    <row r="132" spans="1:3" ht="12.75">
      <c r="A132" t="s">
        <v>128</v>
      </c>
      <c r="C132" t="s">
        <v>329</v>
      </c>
    </row>
    <row r="133" ht="12.75">
      <c r="A133" s="56" t="s">
        <v>131</v>
      </c>
    </row>
    <row r="134" ht="12.75">
      <c r="C134" s="15"/>
    </row>
    <row r="135" spans="1:3" ht="12.75">
      <c r="A135" t="s">
        <v>129</v>
      </c>
      <c r="C135" s="19" t="s">
        <v>330</v>
      </c>
    </row>
    <row r="136" spans="1:3" ht="12.75">
      <c r="A136" s="56" t="s">
        <v>130</v>
      </c>
      <c r="B136" s="15"/>
      <c r="C136" s="15"/>
    </row>
    <row r="139" ht="12.75">
      <c r="A139" t="s">
        <v>363</v>
      </c>
    </row>
  </sheetData>
  <sheetProtection/>
  <mergeCells count="11">
    <mergeCell ref="E29:E30"/>
    <mergeCell ref="E37:E38"/>
    <mergeCell ref="E39:E40"/>
    <mergeCell ref="E45:E46"/>
    <mergeCell ref="E64:E65"/>
    <mergeCell ref="E1:G1"/>
    <mergeCell ref="E2:G2"/>
    <mergeCell ref="E3:G3"/>
    <mergeCell ref="E4:G4"/>
    <mergeCell ref="E18:E19"/>
    <mergeCell ref="E27:E28"/>
  </mergeCells>
  <printOptions/>
  <pageMargins left="0.25" right="0.13" top="0.25" bottom="0.55" header="0.13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76">
      <selection activeCell="C121" sqref="C121"/>
    </sheetView>
  </sheetViews>
  <sheetFormatPr defaultColWidth="9.00390625" defaultRowHeight="12.75"/>
  <cols>
    <col min="1" max="1" width="44.375" style="0" customWidth="1"/>
    <col min="2" max="2" width="7.875" style="0" customWidth="1"/>
    <col min="3" max="3" width="13.75390625" style="0" customWidth="1"/>
    <col min="4" max="4" width="11.75390625" style="0" customWidth="1"/>
    <col min="5" max="5" width="12.625" style="0" customWidth="1"/>
    <col min="6" max="6" width="13.00390625" style="0" customWidth="1"/>
    <col min="7" max="7" width="5.25390625" style="0" customWidth="1"/>
  </cols>
  <sheetData>
    <row r="1" spans="1:7" s="3" customFormat="1" ht="24.75" customHeight="1" thickBot="1">
      <c r="A1" s="49" t="s">
        <v>15</v>
      </c>
      <c r="B1" s="50"/>
      <c r="C1" s="51"/>
      <c r="D1" s="170" t="s">
        <v>308</v>
      </c>
      <c r="E1" s="241" t="s">
        <v>306</v>
      </c>
      <c r="F1" s="242"/>
      <c r="G1" s="242"/>
    </row>
    <row r="2" spans="1:7" ht="22.5" customHeight="1">
      <c r="A2" t="s">
        <v>16</v>
      </c>
      <c r="B2" s="2"/>
      <c r="C2" s="123" t="s">
        <v>169</v>
      </c>
      <c r="D2" s="53">
        <v>710001</v>
      </c>
      <c r="E2" s="244" t="s">
        <v>307</v>
      </c>
      <c r="F2" s="245"/>
      <c r="G2" s="245"/>
    </row>
    <row r="3" spans="1:7" ht="24" customHeight="1">
      <c r="A3" s="4" t="s">
        <v>380</v>
      </c>
      <c r="B3" s="5" t="s">
        <v>17</v>
      </c>
      <c r="C3" t="s">
        <v>49</v>
      </c>
      <c r="D3" s="54" t="s">
        <v>381</v>
      </c>
      <c r="E3" s="243" t="s">
        <v>310</v>
      </c>
      <c r="F3" s="242"/>
      <c r="G3" s="242"/>
    </row>
    <row r="4" spans="1:7" ht="24.75" customHeight="1">
      <c r="A4" s="55" t="s">
        <v>321</v>
      </c>
      <c r="B4" s="129"/>
      <c r="C4" s="55" t="s">
        <v>383</v>
      </c>
      <c r="D4" s="227" t="s">
        <v>350</v>
      </c>
      <c r="E4" s="243" t="s">
        <v>309</v>
      </c>
      <c r="F4" s="242"/>
      <c r="G4" s="242"/>
    </row>
    <row r="5" spans="1:5" ht="16.5" customHeight="1">
      <c r="A5" s="55" t="s">
        <v>59</v>
      </c>
      <c r="B5" s="129"/>
      <c r="C5" s="55" t="s">
        <v>384</v>
      </c>
      <c r="D5" s="228">
        <v>2368006772</v>
      </c>
      <c r="E5" s="55"/>
    </row>
    <row r="6" spans="1:5" ht="16.5" customHeight="1">
      <c r="A6" s="55" t="s">
        <v>326</v>
      </c>
      <c r="B6" s="129"/>
      <c r="C6" s="226" t="s">
        <v>382</v>
      </c>
      <c r="D6" s="130"/>
      <c r="E6" s="55" t="s">
        <v>28</v>
      </c>
    </row>
    <row r="7" spans="1:5" ht="15.75" customHeight="1">
      <c r="A7" s="55" t="s">
        <v>323</v>
      </c>
      <c r="B7" s="129"/>
      <c r="C7" s="55"/>
      <c r="D7" s="139">
        <v>71400</v>
      </c>
      <c r="E7" s="55"/>
    </row>
    <row r="8" spans="1:5" ht="14.25" customHeight="1">
      <c r="A8" s="55" t="s">
        <v>324</v>
      </c>
      <c r="B8" s="129"/>
      <c r="C8" s="55" t="s">
        <v>386</v>
      </c>
      <c r="D8" s="132"/>
      <c r="E8" s="55"/>
    </row>
    <row r="9" spans="1:5" ht="15.75" customHeight="1" thickBot="1">
      <c r="A9" s="55" t="s">
        <v>18</v>
      </c>
      <c r="B9" s="129"/>
      <c r="C9" s="55" t="s">
        <v>385</v>
      </c>
      <c r="D9" s="133" t="s">
        <v>68</v>
      </c>
      <c r="E9" s="55"/>
    </row>
    <row r="10" spans="1:5" ht="18.75" customHeight="1">
      <c r="A10" s="55" t="s">
        <v>325</v>
      </c>
      <c r="B10" s="129"/>
      <c r="C10" s="55"/>
      <c r="D10" s="55"/>
      <c r="E10" s="55"/>
    </row>
    <row r="11" spans="1:5" ht="0.75" customHeight="1">
      <c r="A11" s="55" t="s">
        <v>65</v>
      </c>
      <c r="B11" s="129"/>
      <c r="C11" s="55"/>
      <c r="D11" s="129"/>
      <c r="E11" s="55"/>
    </row>
    <row r="12" spans="1:5" ht="12" customHeight="1">
      <c r="A12" s="55"/>
      <c r="B12" s="134" t="s">
        <v>66</v>
      </c>
      <c r="C12" s="55"/>
      <c r="D12" s="229">
        <v>44593</v>
      </c>
      <c r="E12" s="55"/>
    </row>
    <row r="13" spans="1:5" ht="12" customHeight="1">
      <c r="A13" s="55"/>
      <c r="B13" s="129" t="s">
        <v>67</v>
      </c>
      <c r="C13" s="55"/>
      <c r="D13" s="135"/>
      <c r="E13" s="55"/>
    </row>
    <row r="14" spans="1:5" ht="3" customHeight="1" thickBot="1">
      <c r="A14" s="55"/>
      <c r="B14" s="129"/>
      <c r="C14" s="55"/>
      <c r="D14" s="55"/>
      <c r="E14" s="162"/>
    </row>
    <row r="15" spans="1:5" ht="13.5" customHeight="1">
      <c r="A15" s="136"/>
      <c r="B15" s="232" t="s">
        <v>19</v>
      </c>
      <c r="C15" s="149" t="s">
        <v>335</v>
      </c>
      <c r="D15" s="149" t="s">
        <v>335</v>
      </c>
      <c r="E15" s="149" t="s">
        <v>335</v>
      </c>
    </row>
    <row r="16" spans="1:5" ht="13.5" customHeight="1" thickBot="1">
      <c r="A16" s="139" t="s">
        <v>20</v>
      </c>
      <c r="B16" s="139" t="s">
        <v>113</v>
      </c>
      <c r="C16" s="140" t="s">
        <v>375</v>
      </c>
      <c r="D16" s="141" t="s">
        <v>374</v>
      </c>
      <c r="E16" s="142" t="s">
        <v>369</v>
      </c>
    </row>
    <row r="17" spans="1:5" ht="13.5" customHeight="1" thickBot="1">
      <c r="A17" s="143">
        <v>1</v>
      </c>
      <c r="B17" s="143">
        <v>2</v>
      </c>
      <c r="C17" s="144">
        <v>3</v>
      </c>
      <c r="D17" s="145">
        <v>4</v>
      </c>
      <c r="E17" s="221">
        <v>5</v>
      </c>
    </row>
    <row r="18" spans="1:5" ht="13.5" customHeight="1">
      <c r="A18" s="146" t="s">
        <v>21</v>
      </c>
      <c r="B18" s="147"/>
      <c r="C18" s="178"/>
      <c r="D18" s="179"/>
      <c r="E18" s="239"/>
    </row>
    <row r="19" spans="1:5" ht="15" customHeight="1">
      <c r="A19" s="148" t="s">
        <v>69</v>
      </c>
      <c r="B19" s="142">
        <v>1110</v>
      </c>
      <c r="C19" s="171"/>
      <c r="D19" s="173"/>
      <c r="E19" s="240"/>
    </row>
    <row r="20" spans="1:5" ht="14.25" customHeight="1">
      <c r="A20" s="135" t="s">
        <v>224</v>
      </c>
      <c r="B20" s="149">
        <v>1120</v>
      </c>
      <c r="C20" s="171"/>
      <c r="D20" s="173"/>
      <c r="E20" s="181"/>
    </row>
    <row r="21" spans="1:5" ht="16.5" customHeight="1">
      <c r="A21" s="135" t="s">
        <v>225</v>
      </c>
      <c r="B21" s="149">
        <v>1130</v>
      </c>
      <c r="C21" s="172" t="s">
        <v>388</v>
      </c>
      <c r="D21" s="172" t="s">
        <v>378</v>
      </c>
      <c r="E21" s="163" t="s">
        <v>370</v>
      </c>
    </row>
    <row r="22" spans="1:5" ht="15.75" customHeight="1">
      <c r="A22" s="135" t="s">
        <v>70</v>
      </c>
      <c r="B22" s="149">
        <v>1140</v>
      </c>
      <c r="C22" s="181"/>
      <c r="D22" s="181"/>
      <c r="E22" s="181"/>
    </row>
    <row r="23" spans="1:5" ht="16.5" customHeight="1">
      <c r="A23" s="148" t="s">
        <v>71</v>
      </c>
      <c r="B23" s="142">
        <v>1150</v>
      </c>
      <c r="C23" s="172"/>
      <c r="D23" s="172"/>
      <c r="E23" s="181"/>
    </row>
    <row r="24" spans="1:5" ht="16.5" customHeight="1">
      <c r="A24" s="148" t="s">
        <v>72</v>
      </c>
      <c r="B24" s="142">
        <v>1160</v>
      </c>
      <c r="C24" s="172"/>
      <c r="D24" s="172"/>
      <c r="E24" s="181"/>
    </row>
    <row r="25" spans="1:5" ht="15.75" customHeight="1" thickBot="1">
      <c r="A25" s="135" t="s">
        <v>22</v>
      </c>
      <c r="B25" s="149">
        <v>1170</v>
      </c>
      <c r="C25" s="172"/>
      <c r="D25" s="172"/>
      <c r="E25" s="181"/>
    </row>
    <row r="26" spans="1:5" ht="15.75" customHeight="1" thickBot="1">
      <c r="A26" s="150" t="s">
        <v>23</v>
      </c>
      <c r="B26" s="151">
        <v>1100</v>
      </c>
      <c r="C26" s="183">
        <f>C25+C21</f>
        <v>2136</v>
      </c>
      <c r="D26" s="183">
        <f>D25+D21</f>
        <v>3255</v>
      </c>
      <c r="E26" s="192">
        <f>E21+E25</f>
        <v>3623</v>
      </c>
    </row>
    <row r="27" spans="1:5" ht="16.5" customHeight="1">
      <c r="A27" s="152" t="s">
        <v>24</v>
      </c>
      <c r="B27" s="147"/>
      <c r="C27" s="193"/>
      <c r="D27" s="194"/>
      <c r="E27" s="192"/>
    </row>
    <row r="28" spans="1:5" ht="15" customHeight="1">
      <c r="A28" s="148" t="s">
        <v>25</v>
      </c>
      <c r="B28" s="142">
        <v>1210</v>
      </c>
      <c r="C28" s="196">
        <f>C30+C33</f>
        <v>8783</v>
      </c>
      <c r="D28" s="196">
        <f>D30+D33</f>
        <v>7267</v>
      </c>
      <c r="E28" s="196">
        <v>6461</v>
      </c>
    </row>
    <row r="29" spans="1:5" ht="13.5" customHeight="1">
      <c r="A29" s="153" t="s">
        <v>114</v>
      </c>
      <c r="B29" s="147"/>
      <c r="C29" s="193"/>
      <c r="D29" s="193"/>
      <c r="E29" s="193"/>
    </row>
    <row r="30" spans="1:5" ht="12" customHeight="1">
      <c r="A30" s="153" t="s">
        <v>73</v>
      </c>
      <c r="B30" s="142">
        <v>1211</v>
      </c>
      <c r="C30" s="196">
        <v>8769</v>
      </c>
      <c r="D30" s="196">
        <v>7247</v>
      </c>
      <c r="E30" s="196">
        <v>6459</v>
      </c>
    </row>
    <row r="31" spans="1:5" ht="16.5" customHeight="1">
      <c r="A31" s="135" t="s">
        <v>74</v>
      </c>
      <c r="B31" s="149">
        <v>1212</v>
      </c>
      <c r="C31" s="196"/>
      <c r="D31" s="196"/>
      <c r="E31" s="196"/>
    </row>
    <row r="32" spans="1:5" ht="16.5" customHeight="1">
      <c r="A32" s="135" t="s">
        <v>75</v>
      </c>
      <c r="B32" s="142">
        <v>1213</v>
      </c>
      <c r="C32" s="196"/>
      <c r="D32" s="196"/>
      <c r="E32" s="196"/>
    </row>
    <row r="33" spans="1:5" ht="15" customHeight="1">
      <c r="A33" s="153" t="s">
        <v>76</v>
      </c>
      <c r="B33" s="142">
        <v>1214</v>
      </c>
      <c r="C33" s="196">
        <v>14</v>
      </c>
      <c r="D33" s="196">
        <v>20</v>
      </c>
      <c r="E33" s="196">
        <v>2</v>
      </c>
    </row>
    <row r="34" spans="1:5" ht="14.25" customHeight="1">
      <c r="A34" s="135" t="s">
        <v>77</v>
      </c>
      <c r="B34" s="149">
        <v>1215</v>
      </c>
      <c r="C34" s="196"/>
      <c r="D34" s="196"/>
      <c r="E34" s="196"/>
    </row>
    <row r="35" spans="1:5" ht="14.25" customHeight="1">
      <c r="A35" s="135" t="s">
        <v>78</v>
      </c>
      <c r="B35" s="149">
        <v>1216</v>
      </c>
      <c r="C35" s="196"/>
      <c r="D35" s="196"/>
      <c r="E35" s="196"/>
    </row>
    <row r="36" spans="1:5" ht="11.25" customHeight="1">
      <c r="A36" s="135" t="s">
        <v>26</v>
      </c>
      <c r="B36" s="149">
        <v>1217</v>
      </c>
      <c r="C36" s="196"/>
      <c r="D36" s="196"/>
      <c r="E36" s="196"/>
    </row>
    <row r="37" spans="1:5" ht="12" customHeight="1">
      <c r="A37" s="153" t="s">
        <v>27</v>
      </c>
      <c r="B37" s="147"/>
      <c r="C37" s="193"/>
      <c r="D37" s="193"/>
      <c r="E37" s="193"/>
    </row>
    <row r="38" spans="1:5" ht="12" customHeight="1">
      <c r="A38" s="148" t="s">
        <v>79</v>
      </c>
      <c r="B38" s="142">
        <v>1220</v>
      </c>
      <c r="C38" s="196"/>
      <c r="D38" s="196"/>
      <c r="E38" s="196"/>
    </row>
    <row r="39" spans="1:5" ht="13.5" customHeight="1">
      <c r="A39" s="153" t="s">
        <v>210</v>
      </c>
      <c r="B39" s="147"/>
      <c r="C39" s="193"/>
      <c r="D39" s="193"/>
      <c r="E39" s="193"/>
    </row>
    <row r="40" spans="1:5" ht="13.5" customHeight="1">
      <c r="A40" s="148" t="s">
        <v>81</v>
      </c>
      <c r="B40" s="154" t="s">
        <v>226</v>
      </c>
      <c r="C40" s="196"/>
      <c r="D40" s="196"/>
      <c r="E40" s="196"/>
    </row>
    <row r="41" spans="1:5" ht="13.5" customHeight="1">
      <c r="A41" s="148" t="s">
        <v>178</v>
      </c>
      <c r="B41" s="154" t="s">
        <v>227</v>
      </c>
      <c r="C41" s="196"/>
      <c r="D41" s="196"/>
      <c r="E41" s="196"/>
    </row>
    <row r="42" spans="1:5" ht="13.5" customHeight="1">
      <c r="A42" s="148" t="s">
        <v>180</v>
      </c>
      <c r="B42" s="154" t="s">
        <v>228</v>
      </c>
      <c r="C42" s="196"/>
      <c r="D42" s="196"/>
      <c r="E42" s="196"/>
    </row>
    <row r="43" spans="1:5" ht="13.5" customHeight="1">
      <c r="A43" s="148" t="s">
        <v>181</v>
      </c>
      <c r="B43" s="154" t="s">
        <v>229</v>
      </c>
      <c r="C43" s="198"/>
      <c r="D43" s="198"/>
      <c r="E43" s="198"/>
    </row>
    <row r="44" spans="1:5" ht="12" customHeight="1">
      <c r="A44" s="135" t="s">
        <v>80</v>
      </c>
      <c r="B44" s="154" t="s">
        <v>230</v>
      </c>
      <c r="C44" s="196"/>
      <c r="D44" s="196"/>
      <c r="E44" s="196"/>
    </row>
    <row r="45" spans="1:5" ht="13.5" customHeight="1">
      <c r="A45" s="153" t="s">
        <v>211</v>
      </c>
      <c r="B45" s="155"/>
      <c r="C45" s="193"/>
      <c r="D45" s="193"/>
      <c r="E45" s="193"/>
    </row>
    <row r="46" spans="1:5" ht="13.5" customHeight="1">
      <c r="A46" s="148" t="s">
        <v>82</v>
      </c>
      <c r="B46" s="154" t="s">
        <v>231</v>
      </c>
      <c r="C46" s="196">
        <f>C49+C50</f>
        <v>740</v>
      </c>
      <c r="D46" s="196">
        <v>268</v>
      </c>
      <c r="E46" s="196">
        <v>367</v>
      </c>
    </row>
    <row r="47" spans="1:5" ht="13.5" customHeight="1">
      <c r="A47" s="153" t="s">
        <v>178</v>
      </c>
      <c r="B47" s="154" t="s">
        <v>232</v>
      </c>
      <c r="C47" s="196"/>
      <c r="D47" s="196"/>
      <c r="E47" s="196"/>
    </row>
    <row r="48" spans="1:5" ht="12.75" customHeight="1">
      <c r="A48" s="153" t="s">
        <v>182</v>
      </c>
      <c r="B48" s="154" t="s">
        <v>233</v>
      </c>
      <c r="C48" s="196"/>
      <c r="D48" s="196"/>
      <c r="E48" s="196"/>
    </row>
    <row r="49" spans="1:5" ht="13.5" customHeight="1">
      <c r="A49" s="153" t="s">
        <v>181</v>
      </c>
      <c r="B49" s="154" t="s">
        <v>235</v>
      </c>
      <c r="C49" s="196">
        <v>698</v>
      </c>
      <c r="D49" s="196">
        <v>255</v>
      </c>
      <c r="E49" s="196">
        <v>247</v>
      </c>
    </row>
    <row r="50" spans="1:5" ht="14.25" customHeight="1">
      <c r="A50" s="153" t="s">
        <v>83</v>
      </c>
      <c r="B50" s="154" t="s">
        <v>234</v>
      </c>
      <c r="C50" s="196">
        <v>42</v>
      </c>
      <c r="D50" s="196">
        <v>13</v>
      </c>
      <c r="E50" s="196">
        <v>120</v>
      </c>
    </row>
    <row r="51" spans="1:5" ht="12" customHeight="1">
      <c r="A51" s="135" t="s">
        <v>84</v>
      </c>
      <c r="B51" s="156" t="s">
        <v>236</v>
      </c>
      <c r="C51" s="196">
        <v>1000</v>
      </c>
      <c r="D51" s="196">
        <v>1500</v>
      </c>
      <c r="E51" s="196">
        <v>4872</v>
      </c>
    </row>
    <row r="52" spans="1:5" ht="14.25" customHeight="1">
      <c r="A52" s="135" t="s">
        <v>29</v>
      </c>
      <c r="B52" s="156" t="s">
        <v>237</v>
      </c>
      <c r="C52" s="196">
        <v>7328</v>
      </c>
      <c r="D52" s="196">
        <v>6658</v>
      </c>
      <c r="E52" s="196">
        <v>2854</v>
      </c>
    </row>
    <row r="53" spans="1:5" ht="13.5" customHeight="1" thickBot="1">
      <c r="A53" s="135" t="s">
        <v>30</v>
      </c>
      <c r="B53" s="156" t="s">
        <v>238</v>
      </c>
      <c r="C53" s="196">
        <v>50</v>
      </c>
      <c r="D53" s="196">
        <v>50</v>
      </c>
      <c r="E53" s="223">
        <v>36</v>
      </c>
    </row>
    <row r="54" spans="1:5" ht="18" customHeight="1" thickBot="1">
      <c r="A54" s="150" t="s">
        <v>31</v>
      </c>
      <c r="B54" s="157" t="s">
        <v>239</v>
      </c>
      <c r="C54" s="190">
        <f>C28+C46+C51+C52+C53</f>
        <v>17901</v>
      </c>
      <c r="D54" s="190">
        <f>D28+D46+D51+D52+D53</f>
        <v>15743</v>
      </c>
      <c r="E54" s="190">
        <f>E28+E46+E51+E52+E53</f>
        <v>14590</v>
      </c>
    </row>
    <row r="55" spans="1:5" ht="14.25" customHeight="1" thickBot="1">
      <c r="A55" s="158" t="s">
        <v>212</v>
      </c>
      <c r="B55" s="157" t="s">
        <v>240</v>
      </c>
      <c r="C55" s="183">
        <f>C54+C26</f>
        <v>20037</v>
      </c>
      <c r="D55" s="183">
        <f>D54+D26</f>
        <v>18998</v>
      </c>
      <c r="E55" s="183">
        <f>E54+E26</f>
        <v>18213</v>
      </c>
    </row>
    <row r="56" spans="1:5" ht="12" customHeight="1">
      <c r="A56" s="159"/>
      <c r="B56" s="160"/>
      <c r="C56" s="86"/>
      <c r="D56" s="86"/>
      <c r="E56" s="55"/>
    </row>
    <row r="57" spans="1:5" ht="17.25" customHeight="1">
      <c r="A57" s="159"/>
      <c r="B57" s="160"/>
      <c r="C57" s="86"/>
      <c r="D57" s="86"/>
      <c r="E57" s="55"/>
    </row>
    <row r="58" spans="1:5" ht="17.25" customHeight="1">
      <c r="A58" s="159"/>
      <c r="B58" s="160"/>
      <c r="C58" s="161"/>
      <c r="D58" s="161"/>
      <c r="E58" s="55"/>
    </row>
    <row r="59" spans="1:5" ht="17.25" customHeight="1">
      <c r="A59" s="159"/>
      <c r="B59" s="160"/>
      <c r="C59" s="161"/>
      <c r="D59" s="161"/>
      <c r="E59" s="55"/>
    </row>
    <row r="60" spans="1:5" ht="18.75" customHeight="1" thickBot="1">
      <c r="A60" s="159"/>
      <c r="B60" s="160"/>
      <c r="C60" s="161"/>
      <c r="D60" s="86" t="s">
        <v>133</v>
      </c>
      <c r="E60" s="55"/>
    </row>
    <row r="61" spans="1:5" ht="15" customHeight="1">
      <c r="A61" s="136"/>
      <c r="B61" s="137" t="s">
        <v>19</v>
      </c>
      <c r="C61" s="138" t="s">
        <v>335</v>
      </c>
      <c r="D61" s="175" t="s">
        <v>335</v>
      </c>
      <c r="E61" s="175" t="s">
        <v>335</v>
      </c>
    </row>
    <row r="62" spans="1:5" ht="15" customHeight="1" thickBot="1">
      <c r="A62" s="139" t="s">
        <v>165</v>
      </c>
      <c r="B62" s="139" t="s">
        <v>113</v>
      </c>
      <c r="C62" s="140" t="s">
        <v>375</v>
      </c>
      <c r="D62" s="224" t="s">
        <v>374</v>
      </c>
      <c r="E62" s="142" t="s">
        <v>369</v>
      </c>
    </row>
    <row r="63" spans="1:5" ht="15.75" customHeight="1" thickBot="1">
      <c r="A63" s="143">
        <v>1</v>
      </c>
      <c r="B63" s="143">
        <v>2</v>
      </c>
      <c r="C63" s="144">
        <v>3</v>
      </c>
      <c r="D63" s="145">
        <v>4</v>
      </c>
      <c r="E63" s="221">
        <v>5</v>
      </c>
    </row>
    <row r="64" spans="1:5" ht="16.5" customHeight="1">
      <c r="A64" s="152" t="s">
        <v>32</v>
      </c>
      <c r="B64" s="147"/>
      <c r="C64" s="184"/>
      <c r="D64" s="185"/>
      <c r="E64" s="236"/>
    </row>
    <row r="65" spans="1:5" ht="12" customHeight="1">
      <c r="A65" s="148" t="s">
        <v>85</v>
      </c>
      <c r="B65" s="142">
        <v>1310</v>
      </c>
      <c r="C65" s="172"/>
      <c r="D65" s="182"/>
      <c r="E65" s="236"/>
    </row>
    <row r="66" spans="1:5" ht="15" customHeight="1">
      <c r="A66" s="153" t="s">
        <v>86</v>
      </c>
      <c r="B66" s="147">
        <v>1320</v>
      </c>
      <c r="C66" s="171"/>
      <c r="D66" s="173"/>
      <c r="E66" s="181"/>
    </row>
    <row r="67" spans="1:5" ht="14.25" customHeight="1">
      <c r="A67" s="135" t="s">
        <v>214</v>
      </c>
      <c r="B67" s="149">
        <v>1340</v>
      </c>
      <c r="C67" s="172"/>
      <c r="D67" s="182"/>
      <c r="E67" s="181"/>
    </row>
    <row r="68" spans="1:5" ht="13.5" customHeight="1">
      <c r="A68" s="135" t="s">
        <v>215</v>
      </c>
      <c r="B68" s="149">
        <v>1350</v>
      </c>
      <c r="C68" s="172"/>
      <c r="D68" s="182"/>
      <c r="E68" s="181"/>
    </row>
    <row r="69" spans="1:5" ht="15" customHeight="1">
      <c r="A69" s="135" t="s">
        <v>87</v>
      </c>
      <c r="B69" s="149">
        <v>1360</v>
      </c>
      <c r="C69" s="172"/>
      <c r="D69" s="182"/>
      <c r="E69" s="181"/>
    </row>
    <row r="70" spans="1:5" ht="18" customHeight="1">
      <c r="A70" s="135" t="s">
        <v>88</v>
      </c>
      <c r="B70" s="149">
        <v>1370</v>
      </c>
      <c r="C70" s="172"/>
      <c r="D70" s="182"/>
      <c r="E70" s="181"/>
    </row>
    <row r="71" spans="1:5" ht="18" customHeight="1" thickBot="1">
      <c r="A71" s="153" t="s">
        <v>242</v>
      </c>
      <c r="B71" s="147" t="s">
        <v>241</v>
      </c>
      <c r="C71" s="186"/>
      <c r="D71" s="187"/>
      <c r="E71" s="181"/>
    </row>
    <row r="72" spans="1:5" ht="16.5" customHeight="1">
      <c r="A72" s="174" t="s">
        <v>312</v>
      </c>
      <c r="B72" s="175"/>
      <c r="C72" s="188"/>
      <c r="D72" s="189"/>
      <c r="E72" s="180"/>
    </row>
    <row r="73" spans="1:5" ht="14.25" customHeight="1">
      <c r="A73" s="176" t="s">
        <v>313</v>
      </c>
      <c r="B73" s="177">
        <v>1311</v>
      </c>
      <c r="C73" s="11"/>
      <c r="D73" s="11"/>
      <c r="E73" s="11"/>
    </row>
    <row r="74" spans="1:5" ht="14.25" customHeight="1">
      <c r="A74" s="176" t="s">
        <v>314</v>
      </c>
      <c r="B74" s="177">
        <v>1321</v>
      </c>
      <c r="C74" s="11"/>
      <c r="D74" s="11"/>
      <c r="E74" s="11"/>
    </row>
    <row r="75" spans="1:5" ht="18" customHeight="1">
      <c r="A75" s="176" t="s">
        <v>315</v>
      </c>
      <c r="B75" s="177">
        <v>1365</v>
      </c>
      <c r="C75" s="11">
        <v>600</v>
      </c>
      <c r="D75" s="11">
        <v>6190</v>
      </c>
      <c r="E75" s="11">
        <v>5540</v>
      </c>
    </row>
    <row r="76" spans="1:5" ht="18" customHeight="1">
      <c r="A76" s="176" t="s">
        <v>88</v>
      </c>
      <c r="B76" s="177">
        <v>1371</v>
      </c>
      <c r="C76" s="200">
        <v>2549</v>
      </c>
      <c r="D76" s="200">
        <v>6190</v>
      </c>
      <c r="E76" s="200">
        <v>5540</v>
      </c>
    </row>
    <row r="77" spans="1:5" ht="18" customHeight="1">
      <c r="A77" s="176" t="s">
        <v>320</v>
      </c>
      <c r="B77" s="135" t="s">
        <v>316</v>
      </c>
      <c r="C77" s="200">
        <v>-3641</v>
      </c>
      <c r="D77" s="200">
        <v>650</v>
      </c>
      <c r="E77" s="200">
        <v>12</v>
      </c>
    </row>
    <row r="78" spans="1:5" ht="18" customHeight="1">
      <c r="A78" s="176" t="s">
        <v>317</v>
      </c>
      <c r="B78" s="177">
        <v>1361</v>
      </c>
      <c r="C78" s="200"/>
      <c r="D78" s="200"/>
      <c r="E78" s="200"/>
    </row>
    <row r="79" spans="1:5" ht="17.25" customHeight="1">
      <c r="A79" s="176" t="s">
        <v>318</v>
      </c>
      <c r="B79" s="177">
        <v>1351</v>
      </c>
      <c r="C79" s="200">
        <v>5622</v>
      </c>
      <c r="D79" s="200">
        <v>5622</v>
      </c>
      <c r="E79" s="200">
        <v>5622</v>
      </c>
    </row>
    <row r="80" spans="1:5" ht="18.75" customHeight="1">
      <c r="A80" s="176" t="s">
        <v>319</v>
      </c>
      <c r="B80" s="177">
        <v>1300</v>
      </c>
      <c r="C80" s="200">
        <f>C75+C79+C76</f>
        <v>8771</v>
      </c>
      <c r="D80" s="200">
        <f>D79+D76</f>
        <v>11812</v>
      </c>
      <c r="E80" s="200">
        <f>E76+E79</f>
        <v>11162</v>
      </c>
    </row>
    <row r="81" spans="1:5" ht="15.75" customHeight="1">
      <c r="A81" s="152" t="s">
        <v>90</v>
      </c>
      <c r="B81" s="147"/>
      <c r="C81" s="193"/>
      <c r="D81" s="193"/>
      <c r="E81" s="195"/>
    </row>
    <row r="82" spans="1:5" ht="18" customHeight="1">
      <c r="A82" s="148" t="s">
        <v>89</v>
      </c>
      <c r="B82" s="142">
        <v>1410</v>
      </c>
      <c r="C82" s="196"/>
      <c r="D82" s="196"/>
      <c r="E82" s="196"/>
    </row>
    <row r="83" spans="1:5" ht="12.75" customHeight="1">
      <c r="A83" s="135" t="s">
        <v>33</v>
      </c>
      <c r="B83" s="149" t="s">
        <v>243</v>
      </c>
      <c r="C83" s="196"/>
      <c r="D83" s="196"/>
      <c r="E83" s="196"/>
    </row>
    <row r="84" spans="1:5" ht="13.5" customHeight="1">
      <c r="A84" s="135" t="s">
        <v>91</v>
      </c>
      <c r="B84" s="149">
        <v>1420</v>
      </c>
      <c r="C84" s="196"/>
      <c r="D84" s="196"/>
      <c r="E84" s="196"/>
    </row>
    <row r="85" spans="1:5" ht="16.5" customHeight="1">
      <c r="A85" s="135" t="s">
        <v>216</v>
      </c>
      <c r="B85" s="149">
        <v>1430</v>
      </c>
      <c r="C85" s="198"/>
      <c r="D85" s="198"/>
      <c r="E85" s="198"/>
    </row>
    <row r="86" spans="1:5" ht="18" customHeight="1" thickBot="1">
      <c r="A86" s="135" t="s">
        <v>34</v>
      </c>
      <c r="B86" s="149">
        <v>1450</v>
      </c>
      <c r="C86" s="196"/>
      <c r="D86" s="196"/>
      <c r="E86" s="196"/>
    </row>
    <row r="87" spans="1:5" ht="12.75" customHeight="1" thickBot="1">
      <c r="A87" s="150" t="s">
        <v>35</v>
      </c>
      <c r="B87" s="151">
        <v>1400</v>
      </c>
      <c r="C87" s="190"/>
      <c r="D87" s="190"/>
      <c r="E87" s="190"/>
    </row>
    <row r="88" spans="1:5" ht="12.75" customHeight="1">
      <c r="A88" s="152" t="s">
        <v>36</v>
      </c>
      <c r="B88" s="147"/>
      <c r="C88" s="193"/>
      <c r="D88" s="193"/>
      <c r="E88" s="193"/>
    </row>
    <row r="89" spans="1:5" ht="18" customHeight="1">
      <c r="A89" s="148" t="s">
        <v>115</v>
      </c>
      <c r="B89" s="142">
        <v>1510</v>
      </c>
      <c r="C89" s="196"/>
      <c r="D89" s="196"/>
      <c r="E89" s="196"/>
    </row>
    <row r="90" spans="1:5" ht="18" customHeight="1">
      <c r="A90" s="135" t="s">
        <v>33</v>
      </c>
      <c r="B90" s="149" t="s">
        <v>244</v>
      </c>
      <c r="C90" s="196"/>
      <c r="D90" s="196"/>
      <c r="E90" s="196"/>
    </row>
    <row r="91" spans="1:5" ht="18" customHeight="1">
      <c r="A91" s="135" t="s">
        <v>37</v>
      </c>
      <c r="B91" s="149">
        <v>1520</v>
      </c>
      <c r="C91" s="196">
        <f>C93+C94+C96+C97+C98</f>
        <v>11266</v>
      </c>
      <c r="D91" s="196">
        <f>D93+D94+D96+D97+D98</f>
        <v>7186</v>
      </c>
      <c r="E91" s="196">
        <v>7051</v>
      </c>
    </row>
    <row r="92" spans="1:5" ht="13.5" customHeight="1">
      <c r="A92" s="153" t="s">
        <v>114</v>
      </c>
      <c r="B92" s="147"/>
      <c r="C92" s="193"/>
      <c r="D92" s="193"/>
      <c r="E92" s="193"/>
    </row>
    <row r="93" spans="1:5" ht="14.25" customHeight="1">
      <c r="A93" s="148" t="s">
        <v>92</v>
      </c>
      <c r="B93" s="142">
        <v>1521</v>
      </c>
      <c r="C93" s="198">
        <v>11188</v>
      </c>
      <c r="D93" s="198">
        <v>6995</v>
      </c>
      <c r="E93" s="196">
        <v>6750</v>
      </c>
    </row>
    <row r="94" spans="1:5" ht="12.75" customHeight="1">
      <c r="A94" s="135" t="s">
        <v>93</v>
      </c>
      <c r="B94" s="142">
        <v>1522</v>
      </c>
      <c r="C94" s="198"/>
      <c r="D94" s="198"/>
      <c r="E94" s="196"/>
    </row>
    <row r="95" spans="1:5" ht="14.25" customHeight="1">
      <c r="A95" s="153" t="s">
        <v>94</v>
      </c>
      <c r="B95" s="147" t="s">
        <v>28</v>
      </c>
      <c r="C95" s="193"/>
      <c r="D95" s="193"/>
      <c r="E95" s="193"/>
    </row>
    <row r="96" spans="1:5" ht="12" customHeight="1">
      <c r="A96" s="148" t="s">
        <v>95</v>
      </c>
      <c r="B96" s="142">
        <v>1523</v>
      </c>
      <c r="C96" s="198">
        <v>2</v>
      </c>
      <c r="D96" s="198"/>
      <c r="E96" s="196"/>
    </row>
    <row r="97" spans="1:5" ht="13.5" customHeight="1">
      <c r="A97" s="135" t="s">
        <v>96</v>
      </c>
      <c r="B97" s="149">
        <v>1524</v>
      </c>
      <c r="C97" s="198"/>
      <c r="D97" s="198">
        <v>90</v>
      </c>
      <c r="E97" s="196">
        <v>164</v>
      </c>
    </row>
    <row r="98" spans="1:5" ht="14.25" customHeight="1">
      <c r="A98" s="135" t="s">
        <v>38</v>
      </c>
      <c r="B98" s="149">
        <v>1525</v>
      </c>
      <c r="C98" s="192">
        <v>76</v>
      </c>
      <c r="D98" s="192">
        <v>101</v>
      </c>
      <c r="E98" s="200">
        <v>137</v>
      </c>
    </row>
    <row r="99" spans="1:5" ht="16.5" customHeight="1">
      <c r="A99" s="153" t="s">
        <v>97</v>
      </c>
      <c r="B99" s="147" t="s">
        <v>28</v>
      </c>
      <c r="C99" s="193"/>
      <c r="D99" s="193"/>
      <c r="E99" s="193"/>
    </row>
    <row r="100" spans="1:5" ht="14.25" customHeight="1">
      <c r="A100" s="153" t="s">
        <v>98</v>
      </c>
      <c r="B100" s="147"/>
      <c r="C100" s="196"/>
      <c r="D100" s="196"/>
      <c r="E100" s="196"/>
    </row>
    <row r="101" spans="1:5" ht="14.25" customHeight="1">
      <c r="A101" s="135" t="s">
        <v>99</v>
      </c>
      <c r="B101" s="149">
        <v>1530</v>
      </c>
      <c r="C101" s="196"/>
      <c r="D101" s="196"/>
      <c r="E101" s="196"/>
    </row>
    <row r="102" spans="1:5" ht="17.25" customHeight="1">
      <c r="A102" s="135" t="s">
        <v>100</v>
      </c>
      <c r="B102" s="149">
        <v>1540</v>
      </c>
      <c r="C102" s="196"/>
      <c r="D102" s="196"/>
      <c r="E102" s="200"/>
    </row>
    <row r="103" spans="1:5" ht="13.5" customHeight="1" thickBot="1">
      <c r="A103" s="135" t="s">
        <v>39</v>
      </c>
      <c r="B103" s="149">
        <v>1550</v>
      </c>
      <c r="C103" s="200"/>
      <c r="D103" s="200"/>
      <c r="E103" s="200"/>
    </row>
    <row r="104" spans="1:5" ht="13.5" customHeight="1" thickBot="1">
      <c r="A104" s="150" t="s">
        <v>40</v>
      </c>
      <c r="B104" s="151">
        <v>1500</v>
      </c>
      <c r="C104" s="190">
        <f>C103+C91</f>
        <v>11266</v>
      </c>
      <c r="D104" s="190">
        <f>D103+D91</f>
        <v>7186</v>
      </c>
      <c r="E104" s="190">
        <f>E91</f>
        <v>7051</v>
      </c>
    </row>
    <row r="105" spans="1:5" ht="13.5" customHeight="1" thickBot="1">
      <c r="A105" s="158" t="s">
        <v>213</v>
      </c>
      <c r="B105" s="151">
        <v>1700</v>
      </c>
      <c r="C105" s="190">
        <f>C104+C80</f>
        <v>20037</v>
      </c>
      <c r="D105" s="190">
        <f>D104+D80</f>
        <v>18998</v>
      </c>
      <c r="E105" s="190">
        <f>E104+E80</f>
        <v>18213</v>
      </c>
    </row>
    <row r="106" spans="3:5" ht="18" customHeight="1">
      <c r="C106" s="202"/>
      <c r="D106" s="202"/>
      <c r="E106" s="202"/>
    </row>
    <row r="107" spans="3:5" ht="69.75" customHeight="1">
      <c r="C107" s="202"/>
      <c r="D107" s="202"/>
      <c r="E107" s="202"/>
    </row>
    <row r="108" spans="1:5" ht="12.75" customHeight="1">
      <c r="A108" s="57"/>
      <c r="B108" s="6"/>
      <c r="C108" s="203"/>
      <c r="D108" s="204" t="s">
        <v>134</v>
      </c>
      <c r="E108" s="202"/>
    </row>
    <row r="109" spans="1:5" ht="18" customHeight="1">
      <c r="A109" s="68" t="s">
        <v>101</v>
      </c>
      <c r="B109" s="14"/>
      <c r="C109" s="205" t="s">
        <v>339</v>
      </c>
      <c r="D109" s="205" t="s">
        <v>339</v>
      </c>
      <c r="E109" s="230" t="s">
        <v>339</v>
      </c>
    </row>
    <row r="110" spans="1:5" ht="16.5" customHeight="1">
      <c r="A110" s="67" t="s">
        <v>102</v>
      </c>
      <c r="B110" s="7"/>
      <c r="C110" s="149" t="s">
        <v>375</v>
      </c>
      <c r="D110" s="149" t="s">
        <v>371</v>
      </c>
      <c r="E110" s="231" t="s">
        <v>372</v>
      </c>
    </row>
    <row r="111" spans="1:5" ht="18" customHeight="1">
      <c r="A111" s="16" t="s">
        <v>103</v>
      </c>
      <c r="B111" s="8">
        <v>910</v>
      </c>
      <c r="C111" s="209"/>
      <c r="D111" s="209"/>
      <c r="E111" s="209"/>
    </row>
    <row r="112" spans="1:5" ht="12.75" customHeight="1">
      <c r="A112" s="16" t="s">
        <v>41</v>
      </c>
      <c r="B112" s="8">
        <v>911</v>
      </c>
      <c r="C112" s="209"/>
      <c r="D112" s="209"/>
      <c r="E112" s="210"/>
    </row>
    <row r="113" spans="1:5" ht="12.75" customHeight="1">
      <c r="A113" s="12" t="s">
        <v>42</v>
      </c>
      <c r="B113" s="7"/>
      <c r="C113" s="208"/>
      <c r="D113" s="208"/>
      <c r="E113" s="206"/>
    </row>
    <row r="114" spans="1:5" ht="18" customHeight="1">
      <c r="A114" s="16" t="s">
        <v>104</v>
      </c>
      <c r="B114" s="8">
        <v>920</v>
      </c>
      <c r="C114" s="209"/>
      <c r="D114" s="209"/>
      <c r="E114" s="209"/>
    </row>
    <row r="115" spans="1:5" ht="12" customHeight="1">
      <c r="A115" s="16" t="s">
        <v>105</v>
      </c>
      <c r="B115" s="8">
        <v>930</v>
      </c>
      <c r="C115" s="209"/>
      <c r="D115" s="209"/>
      <c r="E115" s="210"/>
    </row>
    <row r="116" spans="1:5" ht="12" customHeight="1">
      <c r="A116" s="12" t="s">
        <v>43</v>
      </c>
      <c r="B116" s="7"/>
      <c r="C116" s="208"/>
      <c r="D116" s="208"/>
      <c r="E116" s="206"/>
    </row>
    <row r="117" spans="1:5" ht="12" customHeight="1">
      <c r="A117" s="16" t="s">
        <v>106</v>
      </c>
      <c r="B117" s="8">
        <v>940</v>
      </c>
      <c r="C117" s="209"/>
      <c r="D117" s="209"/>
      <c r="E117" s="209"/>
    </row>
    <row r="118" spans="1:5" ht="12" customHeight="1">
      <c r="A118" s="17" t="s">
        <v>107</v>
      </c>
      <c r="B118" s="8">
        <v>950</v>
      </c>
      <c r="C118" s="209"/>
      <c r="D118" s="209"/>
      <c r="E118" s="210"/>
    </row>
    <row r="119" spans="1:5" s="22" customFormat="1" ht="12" customHeight="1">
      <c r="A119" s="10" t="s">
        <v>108</v>
      </c>
      <c r="B119" s="8">
        <v>960</v>
      </c>
      <c r="C119" s="209"/>
      <c r="D119" s="209"/>
      <c r="E119" s="210"/>
    </row>
    <row r="120" spans="1:5" ht="12" customHeight="1">
      <c r="A120" s="17" t="s">
        <v>109</v>
      </c>
      <c r="B120" s="11">
        <v>970</v>
      </c>
      <c r="C120" s="210">
        <v>3122</v>
      </c>
      <c r="D120" s="210">
        <v>2019</v>
      </c>
      <c r="E120" s="210">
        <v>1822</v>
      </c>
    </row>
    <row r="121" spans="1:5" ht="12" customHeight="1">
      <c r="A121" s="34" t="s">
        <v>110</v>
      </c>
      <c r="B121" s="7"/>
      <c r="C121" s="206"/>
      <c r="D121" s="206"/>
      <c r="E121" s="206"/>
    </row>
    <row r="122" spans="1:5" ht="12" customHeight="1">
      <c r="A122" s="16" t="s">
        <v>111</v>
      </c>
      <c r="B122" s="8">
        <v>980</v>
      </c>
      <c r="C122" s="209"/>
      <c r="D122" s="209"/>
      <c r="E122" s="209"/>
    </row>
    <row r="123" spans="1:5" ht="14.25" customHeight="1">
      <c r="A123" s="64" t="s">
        <v>112</v>
      </c>
      <c r="B123" s="65">
        <v>990</v>
      </c>
      <c r="C123" s="206"/>
      <c r="D123" s="206"/>
      <c r="E123" s="210"/>
    </row>
    <row r="124" spans="1:5" ht="14.25" customHeight="1">
      <c r="A124" s="34" t="s">
        <v>125</v>
      </c>
      <c r="B124" s="61"/>
      <c r="C124" s="206"/>
      <c r="D124" s="206"/>
      <c r="E124" s="206"/>
    </row>
    <row r="125" spans="1:5" ht="12.75">
      <c r="A125" s="12" t="s">
        <v>126</v>
      </c>
      <c r="B125" s="15"/>
      <c r="C125" s="208"/>
      <c r="D125" s="208"/>
      <c r="E125" s="208"/>
    </row>
    <row r="126" spans="1:5" ht="12" customHeight="1">
      <c r="A126" s="16" t="s">
        <v>127</v>
      </c>
      <c r="B126" s="66">
        <v>991</v>
      </c>
      <c r="C126" s="209"/>
      <c r="D126" s="209"/>
      <c r="E126" s="209"/>
    </row>
    <row r="127" spans="1:5" ht="12" customHeight="1">
      <c r="A127" s="34" t="s">
        <v>159</v>
      </c>
      <c r="B127" s="14"/>
      <c r="C127" s="206"/>
      <c r="D127" s="206"/>
      <c r="E127" s="206"/>
    </row>
    <row r="128" spans="1:5" ht="12.75">
      <c r="A128" s="16" t="s">
        <v>160</v>
      </c>
      <c r="B128" s="106">
        <v>992</v>
      </c>
      <c r="C128" s="211"/>
      <c r="D128" s="211"/>
      <c r="E128" s="211"/>
    </row>
    <row r="129" spans="1:4" ht="12.75">
      <c r="A129" s="18"/>
      <c r="B129" s="6"/>
      <c r="C129" s="15"/>
      <c r="D129" s="15"/>
    </row>
    <row r="130" spans="1:4" ht="12.75">
      <c r="A130" s="18"/>
      <c r="B130" s="6"/>
      <c r="C130" s="15"/>
      <c r="D130" s="15"/>
    </row>
    <row r="131" spans="1:4" ht="12.75">
      <c r="A131" s="18"/>
      <c r="B131" s="6"/>
      <c r="C131" s="15"/>
      <c r="D131" s="15"/>
    </row>
    <row r="132" spans="1:3" ht="12.75">
      <c r="A132" t="s">
        <v>128</v>
      </c>
      <c r="C132" t="s">
        <v>329</v>
      </c>
    </row>
    <row r="133" ht="12.75">
      <c r="A133" s="56" t="s">
        <v>131</v>
      </c>
    </row>
    <row r="134" ht="12.75">
      <c r="C134" s="15"/>
    </row>
    <row r="135" spans="1:3" ht="12.75">
      <c r="A135" t="s">
        <v>129</v>
      </c>
      <c r="C135" s="19" t="s">
        <v>330</v>
      </c>
    </row>
    <row r="136" spans="1:3" ht="12.75">
      <c r="A136" s="56" t="s">
        <v>130</v>
      </c>
      <c r="B136" s="15"/>
      <c r="C136" s="15"/>
    </row>
    <row r="139" ht="12.75">
      <c r="A139" t="s">
        <v>387</v>
      </c>
    </row>
  </sheetData>
  <sheetProtection/>
  <mergeCells count="6">
    <mergeCell ref="E1:G1"/>
    <mergeCell ref="E2:G2"/>
    <mergeCell ref="E3:G3"/>
    <mergeCell ref="E4:G4"/>
    <mergeCell ref="E18:E19"/>
    <mergeCell ref="E64:E65"/>
  </mergeCells>
  <printOptions/>
  <pageMargins left="0.25" right="0.13" top="0.25" bottom="0.55" header="0.13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58">
      <selection activeCell="C71" sqref="C71"/>
    </sheetView>
  </sheetViews>
  <sheetFormatPr defaultColWidth="9.00390625" defaultRowHeight="12.75"/>
  <cols>
    <col min="1" max="1" width="49.875" style="0" customWidth="1"/>
    <col min="2" max="2" width="5.75390625" style="0" customWidth="1"/>
    <col min="3" max="3" width="18.75390625" style="0" customWidth="1"/>
    <col min="4" max="4" width="6.875" style="0" customWidth="1"/>
    <col min="5" max="5" width="5.625" style="0" customWidth="1"/>
    <col min="6" max="6" width="5.875" style="0" customWidth="1"/>
  </cols>
  <sheetData>
    <row r="1" spans="1:6" ht="39" customHeight="1">
      <c r="A1" s="169"/>
      <c r="B1" s="169"/>
      <c r="C1" s="309" t="s">
        <v>311</v>
      </c>
      <c r="D1" s="309"/>
      <c r="E1" s="309"/>
      <c r="F1" s="309"/>
    </row>
    <row r="2" spans="1:6" ht="15.75" customHeight="1" hidden="1">
      <c r="A2" s="127"/>
      <c r="B2" s="282"/>
      <c r="C2" s="282"/>
      <c r="D2" s="282"/>
      <c r="E2" s="282"/>
      <c r="F2" s="282"/>
    </row>
    <row r="3" spans="2:4" ht="12" customHeight="1" hidden="1">
      <c r="B3" s="1"/>
      <c r="C3" s="55"/>
      <c r="D3" s="55"/>
    </row>
    <row r="4" spans="1:6" ht="24" customHeight="1" thickBot="1">
      <c r="A4" s="58" t="s">
        <v>304</v>
      </c>
      <c r="B4" s="1"/>
      <c r="C4" s="1"/>
      <c r="D4" s="289" t="s">
        <v>116</v>
      </c>
      <c r="E4" s="290"/>
      <c r="F4" s="291"/>
    </row>
    <row r="5" spans="2:6" ht="12" customHeight="1">
      <c r="B5" s="123" t="s">
        <v>170</v>
      </c>
      <c r="C5" s="1"/>
      <c r="D5" s="292" t="s">
        <v>117</v>
      </c>
      <c r="E5" s="293"/>
      <c r="F5" s="294"/>
    </row>
    <row r="6" spans="1:6" ht="15" customHeight="1">
      <c r="A6" s="126" t="s">
        <v>389</v>
      </c>
      <c r="B6" t="s">
        <v>118</v>
      </c>
      <c r="D6" s="41">
        <v>2022</v>
      </c>
      <c r="E6" s="10">
        <v>1</v>
      </c>
      <c r="F6" s="25">
        <v>27</v>
      </c>
    </row>
    <row r="7" spans="1:6" ht="18.75" customHeight="1">
      <c r="A7" s="63" t="s">
        <v>327</v>
      </c>
      <c r="C7" t="s">
        <v>305</v>
      </c>
      <c r="D7" s="42">
        <v>172</v>
      </c>
      <c r="E7" s="31">
        <v>77</v>
      </c>
      <c r="F7" s="59">
        <v>50</v>
      </c>
    </row>
    <row r="8" spans="1:6" ht="13.5" customHeight="1">
      <c r="A8" s="63" t="s">
        <v>390</v>
      </c>
      <c r="C8" s="233"/>
      <c r="D8" s="42">
        <v>236</v>
      </c>
      <c r="E8" s="48">
        <v>800</v>
      </c>
      <c r="F8" s="59">
        <v>6772</v>
      </c>
    </row>
    <row r="9" spans="1:6" ht="13.5" customHeight="1">
      <c r="A9" s="63" t="s">
        <v>328</v>
      </c>
      <c r="D9" s="263" t="s">
        <v>350</v>
      </c>
      <c r="E9" s="264"/>
      <c r="F9" s="265"/>
    </row>
    <row r="10" spans="1:6" ht="12.75" customHeight="1">
      <c r="A10" s="63" t="s">
        <v>323</v>
      </c>
      <c r="D10" s="28"/>
      <c r="E10" s="15"/>
      <c r="F10" s="25"/>
    </row>
    <row r="11" spans="1:6" ht="13.5" customHeight="1" thickBot="1">
      <c r="A11" s="63" t="s">
        <v>324</v>
      </c>
      <c r="D11" s="43"/>
      <c r="E11" s="81"/>
      <c r="F11" s="47"/>
    </row>
    <row r="12" spans="1:6" ht="13.5" customHeight="1" thickBot="1">
      <c r="A12" s="20" t="s">
        <v>173</v>
      </c>
      <c r="D12" s="266" t="s">
        <v>68</v>
      </c>
      <c r="E12" s="267"/>
      <c r="F12" s="268"/>
    </row>
    <row r="13" spans="1:6" ht="12.75" customHeight="1">
      <c r="A13" s="69" t="s">
        <v>119</v>
      </c>
      <c r="B13" s="70"/>
      <c r="C13" s="79" t="s">
        <v>391</v>
      </c>
      <c r="D13" s="300" t="s">
        <v>391</v>
      </c>
      <c r="E13" s="301"/>
      <c r="F13" s="302"/>
    </row>
    <row r="14" spans="1:6" ht="12.75" customHeight="1" thickBot="1">
      <c r="A14" s="122" t="s">
        <v>120</v>
      </c>
      <c r="B14" s="82" t="s">
        <v>56</v>
      </c>
      <c r="C14" s="80" t="s">
        <v>377</v>
      </c>
      <c r="D14" s="303" t="s">
        <v>374</v>
      </c>
      <c r="E14" s="304"/>
      <c r="F14" s="305"/>
    </row>
    <row r="15" spans="1:6" ht="12" customHeight="1">
      <c r="A15" s="121">
        <v>1</v>
      </c>
      <c r="B15" s="113">
        <v>2</v>
      </c>
      <c r="C15" s="52">
        <v>3</v>
      </c>
      <c r="D15" s="310">
        <v>4</v>
      </c>
      <c r="E15" s="311"/>
      <c r="F15" s="312"/>
    </row>
    <row r="16" spans="1:6" ht="13.5" customHeight="1">
      <c r="A16" s="125" t="s">
        <v>121</v>
      </c>
      <c r="B16" s="14"/>
      <c r="C16" s="331">
        <f>C29+C25+C23</f>
        <v>30589</v>
      </c>
      <c r="D16" s="254">
        <v>28908</v>
      </c>
      <c r="E16" s="260"/>
      <c r="F16" s="278"/>
    </row>
    <row r="17" spans="1:6" s="1" customFormat="1" ht="11.25" customHeight="1">
      <c r="A17" s="71" t="s">
        <v>167</v>
      </c>
      <c r="B17" s="114" t="s">
        <v>28</v>
      </c>
      <c r="C17" s="332"/>
      <c r="D17" s="286"/>
      <c r="E17" s="287"/>
      <c r="F17" s="288"/>
    </row>
    <row r="18" spans="1:6" s="1" customFormat="1" ht="11.25" customHeight="1">
      <c r="A18" s="71" t="s">
        <v>124</v>
      </c>
      <c r="B18" s="115"/>
      <c r="C18" s="332"/>
      <c r="D18" s="286"/>
      <c r="E18" s="287"/>
      <c r="F18" s="288"/>
    </row>
    <row r="19" spans="1:6" s="1" customFormat="1" ht="11.25" customHeight="1">
      <c r="A19" s="72" t="s">
        <v>123</v>
      </c>
      <c r="B19" s="118" t="s">
        <v>245</v>
      </c>
      <c r="C19" s="333"/>
      <c r="D19" s="279"/>
      <c r="E19" s="280"/>
      <c r="F19" s="281"/>
    </row>
    <row r="20" spans="1:6" s="1" customFormat="1" ht="11.25" customHeight="1">
      <c r="A20" s="128" t="s">
        <v>172</v>
      </c>
      <c r="B20" s="119"/>
      <c r="C20" s="213"/>
      <c r="D20" s="254"/>
      <c r="E20" s="260"/>
      <c r="F20" s="278"/>
    </row>
    <row r="21" spans="1:6" s="1" customFormat="1" ht="11.25" customHeight="1">
      <c r="A21" s="28" t="s">
        <v>208</v>
      </c>
      <c r="B21" s="119" t="s">
        <v>246</v>
      </c>
      <c r="C21" s="213"/>
      <c r="D21" s="279"/>
      <c r="E21" s="280"/>
      <c r="F21" s="281"/>
    </row>
    <row r="22" spans="1:6" s="1" customFormat="1" ht="12" customHeight="1">
      <c r="A22" s="72" t="s">
        <v>183</v>
      </c>
      <c r="B22" s="118" t="s">
        <v>247</v>
      </c>
      <c r="C22" s="214"/>
      <c r="D22" s="247"/>
      <c r="E22" s="261"/>
      <c r="F22" s="262"/>
    </row>
    <row r="23" spans="1:6" s="1" customFormat="1" ht="15" customHeight="1">
      <c r="A23" s="72" t="s">
        <v>0</v>
      </c>
      <c r="B23" s="118" t="s">
        <v>248</v>
      </c>
      <c r="C23" s="214">
        <v>1023</v>
      </c>
      <c r="D23" s="247">
        <v>581</v>
      </c>
      <c r="E23" s="261"/>
      <c r="F23" s="262"/>
    </row>
    <row r="24" spans="1:6" s="1" customFormat="1" ht="15" customHeight="1">
      <c r="A24" s="72" t="s">
        <v>1</v>
      </c>
      <c r="B24" s="118" t="s">
        <v>249</v>
      </c>
      <c r="C24" s="214"/>
      <c r="D24" s="247"/>
      <c r="E24" s="261"/>
      <c r="F24" s="262"/>
    </row>
    <row r="25" spans="1:6" s="1" customFormat="1" ht="15" customHeight="1">
      <c r="A25" s="72" t="s">
        <v>365</v>
      </c>
      <c r="B25" s="118" t="s">
        <v>250</v>
      </c>
      <c r="C25" s="214">
        <v>3474</v>
      </c>
      <c r="D25" s="247">
        <v>2689</v>
      </c>
      <c r="E25" s="261"/>
      <c r="F25" s="262"/>
    </row>
    <row r="26" spans="1:6" s="1" customFormat="1" ht="15" customHeight="1">
      <c r="A26" s="72" t="s">
        <v>184</v>
      </c>
      <c r="B26" s="118" t="s">
        <v>251</v>
      </c>
      <c r="C26" s="214"/>
      <c r="D26" s="247"/>
      <c r="E26" s="261"/>
      <c r="F26" s="262"/>
    </row>
    <row r="27" spans="1:6" s="1" customFormat="1" ht="15" customHeight="1">
      <c r="A27" s="72" t="s">
        <v>366</v>
      </c>
      <c r="B27" s="118" t="s">
        <v>252</v>
      </c>
      <c r="C27" s="214"/>
      <c r="D27" s="247"/>
      <c r="E27" s="261"/>
      <c r="F27" s="262"/>
    </row>
    <row r="28" spans="1:6" s="1" customFormat="1" ht="15" customHeight="1">
      <c r="A28" s="220" t="s">
        <v>373</v>
      </c>
      <c r="B28" s="118" t="s">
        <v>253</v>
      </c>
      <c r="C28" s="214"/>
      <c r="D28" s="247"/>
      <c r="E28" s="261"/>
      <c r="F28" s="262"/>
    </row>
    <row r="29" spans="1:6" s="1" customFormat="1" ht="15" customHeight="1">
      <c r="A29" s="72" t="s">
        <v>171</v>
      </c>
      <c r="B29" s="118" t="s">
        <v>254</v>
      </c>
      <c r="C29" s="214">
        <v>26092</v>
      </c>
      <c r="D29" s="247">
        <v>25639</v>
      </c>
      <c r="E29" s="261"/>
      <c r="F29" s="262"/>
    </row>
    <row r="30" spans="1:6" s="20" customFormat="1" ht="18" customHeight="1">
      <c r="A30" s="124" t="s">
        <v>50</v>
      </c>
      <c r="B30" s="116" t="s">
        <v>255</v>
      </c>
      <c r="C30" s="215">
        <f>C34+C36+C40</f>
        <v>32499</v>
      </c>
      <c r="D30" s="247">
        <v>28178</v>
      </c>
      <c r="E30" s="261"/>
      <c r="F30" s="262"/>
    </row>
    <row r="31" spans="1:6" s="20" customFormat="1" ht="12.75" customHeight="1">
      <c r="A31" s="128" t="s">
        <v>172</v>
      </c>
      <c r="B31" s="119"/>
      <c r="C31" s="217"/>
      <c r="D31" s="254"/>
      <c r="E31" s="260"/>
      <c r="F31" s="278"/>
    </row>
    <row r="32" spans="1:6" s="20" customFormat="1" ht="12.75" customHeight="1">
      <c r="A32" s="28" t="s">
        <v>209</v>
      </c>
      <c r="B32" s="119" t="s">
        <v>256</v>
      </c>
      <c r="C32" s="213"/>
      <c r="D32" s="279"/>
      <c r="E32" s="280"/>
      <c r="F32" s="281"/>
    </row>
    <row r="33" spans="1:6" s="20" customFormat="1" ht="12" customHeight="1">
      <c r="A33" s="72" t="s">
        <v>187</v>
      </c>
      <c r="B33" s="118" t="s">
        <v>257</v>
      </c>
      <c r="C33" s="214"/>
      <c r="D33" s="247"/>
      <c r="E33" s="261"/>
      <c r="F33" s="262"/>
    </row>
    <row r="34" spans="1:6" s="20" customFormat="1" ht="15" customHeight="1">
      <c r="A34" s="72" t="s">
        <v>0</v>
      </c>
      <c r="B34" s="116" t="s">
        <v>258</v>
      </c>
      <c r="C34" s="214">
        <v>401</v>
      </c>
      <c r="D34" s="247">
        <v>212</v>
      </c>
      <c r="E34" s="261"/>
      <c r="F34" s="262"/>
    </row>
    <row r="35" spans="1:6" s="20" customFormat="1" ht="15" customHeight="1">
      <c r="A35" s="72" t="s">
        <v>1</v>
      </c>
      <c r="B35" s="116" t="s">
        <v>259</v>
      </c>
      <c r="C35" s="214"/>
      <c r="D35" s="247"/>
      <c r="E35" s="261"/>
      <c r="F35" s="262"/>
    </row>
    <row r="36" spans="1:6" s="20" customFormat="1" ht="15" customHeight="1">
      <c r="A36" s="72" t="s">
        <v>365</v>
      </c>
      <c r="B36" s="116" t="s">
        <v>260</v>
      </c>
      <c r="C36" s="214">
        <v>3448</v>
      </c>
      <c r="D36" s="247">
        <v>2676</v>
      </c>
      <c r="E36" s="261"/>
      <c r="F36" s="262"/>
    </row>
    <row r="37" spans="1:6" s="20" customFormat="1" ht="15" customHeight="1">
      <c r="A37" s="72" t="s">
        <v>188</v>
      </c>
      <c r="B37" s="116" t="s">
        <v>261</v>
      </c>
      <c r="C37" s="214"/>
      <c r="D37" s="247"/>
      <c r="E37" s="261"/>
      <c r="F37" s="262"/>
    </row>
    <row r="38" spans="1:6" s="20" customFormat="1" ht="15" customHeight="1">
      <c r="A38" s="72" t="s">
        <v>368</v>
      </c>
      <c r="B38" s="116" t="s">
        <v>262</v>
      </c>
      <c r="C38" s="214"/>
      <c r="D38" s="247"/>
      <c r="E38" s="261"/>
      <c r="F38" s="262"/>
    </row>
    <row r="39" spans="1:6" s="20" customFormat="1" ht="15" customHeight="1">
      <c r="A39" s="72" t="s">
        <v>186</v>
      </c>
      <c r="B39" s="116" t="s">
        <v>263</v>
      </c>
      <c r="C39" s="214"/>
      <c r="D39" s="247"/>
      <c r="E39" s="261"/>
      <c r="F39" s="262"/>
    </row>
    <row r="40" spans="1:6" s="20" customFormat="1" ht="15" customHeight="1">
      <c r="A40" s="72" t="s">
        <v>171</v>
      </c>
      <c r="B40" s="116" t="s">
        <v>264</v>
      </c>
      <c r="C40" s="214">
        <f>28722-72</f>
        <v>28650</v>
      </c>
      <c r="D40" s="247">
        <v>25290</v>
      </c>
      <c r="E40" s="261"/>
      <c r="F40" s="262"/>
    </row>
    <row r="41" spans="1:6" s="20" customFormat="1" ht="18" customHeight="1">
      <c r="A41" s="72" t="s">
        <v>278</v>
      </c>
      <c r="B41" s="116" t="s">
        <v>265</v>
      </c>
      <c r="C41" s="225">
        <v>-1910</v>
      </c>
      <c r="D41" s="247">
        <v>730</v>
      </c>
      <c r="E41" s="261"/>
      <c r="F41" s="262"/>
    </row>
    <row r="42" spans="1:6" s="20" customFormat="1" ht="18" customHeight="1">
      <c r="A42" s="74" t="s">
        <v>51</v>
      </c>
      <c r="B42" s="116" t="s">
        <v>266</v>
      </c>
      <c r="C42" s="215">
        <v>622</v>
      </c>
      <c r="D42" s="247">
        <v>415</v>
      </c>
      <c r="E42" s="261"/>
      <c r="F42" s="262"/>
    </row>
    <row r="43" spans="1:6" s="20" customFormat="1" ht="18" customHeight="1">
      <c r="A43" s="74" t="s">
        <v>190</v>
      </c>
      <c r="B43" s="116" t="s">
        <v>267</v>
      </c>
      <c r="C43" s="215"/>
      <c r="D43" s="247"/>
      <c r="E43" s="261"/>
      <c r="F43" s="262"/>
    </row>
    <row r="44" spans="1:6" s="20" customFormat="1" ht="18" customHeight="1">
      <c r="A44" s="74" t="s">
        <v>191</v>
      </c>
      <c r="B44" s="116" t="s">
        <v>268</v>
      </c>
      <c r="C44" s="215"/>
      <c r="D44" s="247"/>
      <c r="E44" s="261"/>
      <c r="F44" s="262"/>
    </row>
    <row r="45" spans="1:6" s="20" customFormat="1" ht="18" customHeight="1">
      <c r="A45" s="74" t="s">
        <v>192</v>
      </c>
      <c r="B45" s="116" t="s">
        <v>270</v>
      </c>
      <c r="C45" s="215">
        <v>622</v>
      </c>
      <c r="D45" s="247">
        <v>415</v>
      </c>
      <c r="E45" s="261"/>
      <c r="F45" s="262"/>
    </row>
    <row r="46" spans="1:6" s="20" customFormat="1" ht="18" customHeight="1">
      <c r="A46" s="74" t="s">
        <v>193</v>
      </c>
      <c r="B46" s="116" t="s">
        <v>269</v>
      </c>
      <c r="C46" s="216"/>
      <c r="D46" s="247"/>
      <c r="E46" s="261"/>
      <c r="F46" s="262"/>
    </row>
    <row r="47" spans="1:6" s="20" customFormat="1" ht="18" customHeight="1">
      <c r="A47" s="74" t="s">
        <v>194</v>
      </c>
      <c r="B47" s="116" t="s">
        <v>271</v>
      </c>
      <c r="C47" s="215"/>
      <c r="D47" s="247"/>
      <c r="E47" s="261"/>
      <c r="F47" s="262"/>
    </row>
    <row r="48" spans="1:6" s="20" customFormat="1" ht="18" customHeight="1">
      <c r="A48" s="74" t="s">
        <v>195</v>
      </c>
      <c r="B48" s="116" t="s">
        <v>272</v>
      </c>
      <c r="C48" s="215"/>
      <c r="D48" s="247"/>
      <c r="E48" s="261"/>
      <c r="F48" s="262"/>
    </row>
    <row r="49" spans="1:6" s="20" customFormat="1" ht="18" customHeight="1">
      <c r="A49" s="74" t="s">
        <v>196</v>
      </c>
      <c r="B49" s="116" t="s">
        <v>273</v>
      </c>
      <c r="C49" s="215"/>
      <c r="D49" s="247"/>
      <c r="E49" s="261"/>
      <c r="F49" s="262"/>
    </row>
    <row r="50" spans="1:6" s="20" customFormat="1" ht="18" customHeight="1">
      <c r="A50" s="74" t="s">
        <v>197</v>
      </c>
      <c r="B50" s="116" t="s">
        <v>274</v>
      </c>
      <c r="C50" s="215"/>
      <c r="D50" s="247"/>
      <c r="E50" s="261"/>
      <c r="F50" s="262"/>
    </row>
    <row r="51" spans="1:6" s="20" customFormat="1" ht="18" customHeight="1">
      <c r="A51" s="74" t="s">
        <v>198</v>
      </c>
      <c r="B51" s="116" t="s">
        <v>275</v>
      </c>
      <c r="C51" s="215"/>
      <c r="D51" s="247"/>
      <c r="E51" s="261"/>
      <c r="F51" s="262"/>
    </row>
    <row r="52" spans="1:6" s="20" customFormat="1" ht="18" customHeight="1">
      <c r="A52" s="74" t="s">
        <v>52</v>
      </c>
      <c r="B52" s="116" t="s">
        <v>276</v>
      </c>
      <c r="C52" s="215"/>
      <c r="D52" s="247"/>
      <c r="E52" s="261"/>
      <c r="F52" s="262"/>
    </row>
    <row r="53" spans="1:6" s="20" customFormat="1" ht="18" customHeight="1">
      <c r="A53" s="74" t="s">
        <v>279</v>
      </c>
      <c r="B53" s="116" t="s">
        <v>277</v>
      </c>
      <c r="C53" s="225">
        <v>-2532</v>
      </c>
      <c r="D53" s="247">
        <v>315</v>
      </c>
      <c r="E53" s="261"/>
      <c r="F53" s="262"/>
    </row>
    <row r="54" spans="1:6" s="20" customFormat="1" ht="18" customHeight="1">
      <c r="A54" s="98" t="s">
        <v>199</v>
      </c>
      <c r="B54" s="117" t="s">
        <v>280</v>
      </c>
      <c r="C54" s="200"/>
      <c r="D54" s="247"/>
      <c r="E54" s="261"/>
      <c r="F54" s="262"/>
    </row>
    <row r="55" spans="1:6" s="20" customFormat="1" ht="18" customHeight="1">
      <c r="A55" s="98" t="s">
        <v>200</v>
      </c>
      <c r="B55" s="117" t="s">
        <v>281</v>
      </c>
      <c r="C55" s="200"/>
      <c r="D55" s="247"/>
      <c r="E55" s="261"/>
      <c r="F55" s="262"/>
    </row>
    <row r="56" spans="1:6" s="20" customFormat="1" ht="18" customHeight="1">
      <c r="A56" s="98" t="s">
        <v>201</v>
      </c>
      <c r="B56" s="117" t="s">
        <v>282</v>
      </c>
      <c r="C56" s="200">
        <v>0</v>
      </c>
      <c r="D56" s="247">
        <v>-46</v>
      </c>
      <c r="E56" s="261"/>
      <c r="F56" s="262"/>
    </row>
    <row r="57" spans="1:6" s="20" customFormat="1" ht="18" customHeight="1">
      <c r="A57" s="98" t="s">
        <v>202</v>
      </c>
      <c r="B57" s="117" t="s">
        <v>283</v>
      </c>
      <c r="C57" s="200"/>
      <c r="D57" s="247"/>
      <c r="E57" s="261"/>
      <c r="F57" s="262"/>
    </row>
    <row r="58" spans="1:6" s="20" customFormat="1" ht="18" customHeight="1">
      <c r="A58" s="72" t="s">
        <v>365</v>
      </c>
      <c r="B58" s="117" t="s">
        <v>284</v>
      </c>
      <c r="C58" s="200">
        <v>26</v>
      </c>
      <c r="D58" s="247">
        <v>13</v>
      </c>
      <c r="E58" s="261"/>
      <c r="F58" s="262"/>
    </row>
    <row r="59" spans="1:6" s="20" customFormat="1" ht="18" customHeight="1">
      <c r="A59" s="98" t="s">
        <v>195</v>
      </c>
      <c r="B59" s="117" t="s">
        <v>285</v>
      </c>
      <c r="C59" s="200"/>
      <c r="D59" s="247"/>
      <c r="E59" s="261"/>
      <c r="F59" s="262"/>
    </row>
    <row r="60" spans="1:6" s="20" customFormat="1" ht="18" customHeight="1">
      <c r="A60" s="72" t="s">
        <v>367</v>
      </c>
      <c r="B60" s="117" t="s">
        <v>286</v>
      </c>
      <c r="C60" s="200"/>
      <c r="D60" s="247"/>
      <c r="E60" s="261"/>
      <c r="F60" s="262"/>
    </row>
    <row r="61" spans="1:6" s="20" customFormat="1" ht="18" customHeight="1">
      <c r="A61" s="98" t="s">
        <v>205</v>
      </c>
      <c r="B61" s="117" t="s">
        <v>287</v>
      </c>
      <c r="C61" s="200"/>
      <c r="D61" s="247"/>
      <c r="E61" s="261"/>
      <c r="F61" s="262"/>
    </row>
    <row r="62" spans="1:6" s="20" customFormat="1" ht="18" customHeight="1">
      <c r="A62" s="98" t="s">
        <v>206</v>
      </c>
      <c r="B62" s="117" t="s">
        <v>288</v>
      </c>
      <c r="C62" s="200">
        <v>-2558</v>
      </c>
      <c r="D62" s="247">
        <v>348</v>
      </c>
      <c r="E62" s="261"/>
      <c r="F62" s="262"/>
    </row>
    <row r="63" spans="1:6" s="20" customFormat="1" ht="12.75" customHeight="1">
      <c r="A63" s="78" t="s">
        <v>177</v>
      </c>
      <c r="B63" s="117" t="s">
        <v>28</v>
      </c>
      <c r="C63" s="246">
        <v>142</v>
      </c>
      <c r="D63" s="254">
        <v>173</v>
      </c>
      <c r="E63" s="260"/>
      <c r="F63" s="278"/>
    </row>
    <row r="64" spans="1:6" s="20" customFormat="1" ht="12" customHeight="1">
      <c r="A64" s="72" t="s">
        <v>53</v>
      </c>
      <c r="B64" s="118" t="s">
        <v>289</v>
      </c>
      <c r="C64" s="250"/>
      <c r="D64" s="279"/>
      <c r="E64" s="280"/>
      <c r="F64" s="281"/>
    </row>
    <row r="65" spans="1:6" s="20" customFormat="1" ht="18" customHeight="1">
      <c r="A65" s="74" t="s">
        <v>54</v>
      </c>
      <c r="B65" s="116" t="s">
        <v>290</v>
      </c>
      <c r="C65" s="215"/>
      <c r="D65" s="247"/>
      <c r="E65" s="261"/>
      <c r="F65" s="262"/>
    </row>
    <row r="66" spans="1:6" s="20" customFormat="1" ht="12" customHeight="1">
      <c r="A66" s="71" t="s">
        <v>135</v>
      </c>
      <c r="B66" s="119"/>
      <c r="C66" s="246"/>
      <c r="D66" s="254"/>
      <c r="E66" s="260"/>
      <c r="F66" s="278"/>
    </row>
    <row r="67" spans="1:6" s="20" customFormat="1" ht="15" customHeight="1">
      <c r="A67" s="72" t="s">
        <v>175</v>
      </c>
      <c r="B67" s="118" t="s">
        <v>291</v>
      </c>
      <c r="C67" s="238"/>
      <c r="D67" s="279"/>
      <c r="E67" s="280"/>
      <c r="F67" s="281"/>
    </row>
    <row r="68" spans="1:6" s="20" customFormat="1" ht="18" customHeight="1">
      <c r="A68" s="73" t="s">
        <v>176</v>
      </c>
      <c r="B68" s="116" t="s">
        <v>292</v>
      </c>
      <c r="C68" s="215"/>
      <c r="D68" s="247"/>
      <c r="E68" s="261"/>
      <c r="F68" s="262"/>
    </row>
    <row r="69" spans="1:6" s="20" customFormat="1" ht="18" customHeight="1">
      <c r="A69" s="72" t="s">
        <v>55</v>
      </c>
      <c r="B69" s="118" t="s">
        <v>293</v>
      </c>
      <c r="C69" s="218"/>
      <c r="D69" s="330"/>
      <c r="E69" s="248"/>
      <c r="F69" s="249"/>
    </row>
    <row r="70" spans="1:6" s="20" customFormat="1" ht="18" customHeight="1">
      <c r="A70" s="74" t="s">
        <v>7</v>
      </c>
      <c r="B70" s="116" t="s">
        <v>294</v>
      </c>
      <c r="C70" s="215">
        <f>12+14+3</f>
        <v>29</v>
      </c>
      <c r="D70" s="247">
        <v>844</v>
      </c>
      <c r="E70" s="261"/>
      <c r="F70" s="262"/>
    </row>
    <row r="71" spans="1:6" s="20" customFormat="1" ht="18" customHeight="1">
      <c r="A71" s="74" t="s">
        <v>3</v>
      </c>
      <c r="B71" s="116" t="s">
        <v>295</v>
      </c>
      <c r="C71" s="235">
        <v>72</v>
      </c>
      <c r="D71" s="247">
        <v>458</v>
      </c>
      <c r="E71" s="261"/>
      <c r="F71" s="262"/>
    </row>
    <row r="72" spans="1:6" s="20" customFormat="1" ht="12.75" customHeight="1">
      <c r="A72" s="112" t="s">
        <v>168</v>
      </c>
      <c r="B72" s="119" t="s">
        <v>28</v>
      </c>
      <c r="C72" s="329">
        <v>-2433</v>
      </c>
      <c r="D72" s="254">
        <v>874</v>
      </c>
      <c r="E72" s="260"/>
      <c r="F72" s="278"/>
    </row>
    <row r="73" spans="1:6" s="20" customFormat="1" ht="12" customHeight="1">
      <c r="A73" s="75" t="s">
        <v>296</v>
      </c>
      <c r="B73" s="118" t="s">
        <v>297</v>
      </c>
      <c r="C73" s="276"/>
      <c r="D73" s="279"/>
      <c r="E73" s="280"/>
      <c r="F73" s="281"/>
    </row>
    <row r="74" spans="1:6" s="20" customFormat="1" ht="18" customHeight="1">
      <c r="A74" s="76" t="s">
        <v>217</v>
      </c>
      <c r="B74" s="118" t="s">
        <v>298</v>
      </c>
      <c r="C74" s="214"/>
      <c r="D74" s="247"/>
      <c r="E74" s="261"/>
      <c r="F74" s="262"/>
    </row>
    <row r="75" spans="1:6" s="20" customFormat="1" ht="18" customHeight="1">
      <c r="A75" s="77" t="s">
        <v>218</v>
      </c>
      <c r="B75" s="118" t="s">
        <v>299</v>
      </c>
      <c r="C75" s="215"/>
      <c r="D75" s="247"/>
      <c r="E75" s="261"/>
      <c r="F75" s="262"/>
    </row>
    <row r="76" spans="1:6" s="20" customFormat="1" ht="18" customHeight="1">
      <c r="A76" s="74" t="s">
        <v>58</v>
      </c>
      <c r="B76" s="116" t="s">
        <v>300</v>
      </c>
      <c r="C76" s="215"/>
      <c r="D76" s="247"/>
      <c r="E76" s="261"/>
      <c r="F76" s="262"/>
    </row>
    <row r="77" spans="1:6" s="20" customFormat="1" ht="18" customHeight="1" thickBot="1">
      <c r="A77" s="71" t="s">
        <v>122</v>
      </c>
      <c r="B77" s="117" t="s">
        <v>301</v>
      </c>
      <c r="C77" s="212">
        <v>1208</v>
      </c>
      <c r="D77" s="324">
        <v>224</v>
      </c>
      <c r="E77" s="325"/>
      <c r="F77" s="326"/>
    </row>
    <row r="78" spans="1:6" ht="21" customHeight="1" thickBot="1">
      <c r="A78" s="102" t="s">
        <v>132</v>
      </c>
      <c r="B78" s="120" t="s">
        <v>302</v>
      </c>
      <c r="C78" s="234">
        <f>(-3641)</f>
        <v>-3641</v>
      </c>
      <c r="D78" s="269">
        <v>650</v>
      </c>
      <c r="E78" s="327"/>
      <c r="F78" s="328"/>
    </row>
    <row r="79" spans="1:6" s="20" customFormat="1" ht="14.25" customHeight="1">
      <c r="A79" s="88" t="s">
        <v>223</v>
      </c>
      <c r="B79" s="306"/>
      <c r="C79" s="295"/>
      <c r="D79" s="272"/>
      <c r="E79" s="273"/>
      <c r="F79" s="274"/>
    </row>
    <row r="80" spans="1:6" s="20" customFormat="1" ht="2.25" customHeight="1">
      <c r="A80" s="71" t="s">
        <v>223</v>
      </c>
      <c r="B80" s="307"/>
      <c r="C80" s="296"/>
      <c r="D80" s="275"/>
      <c r="E80" s="276"/>
      <c r="F80" s="277"/>
    </row>
    <row r="81" spans="1:6" s="20" customFormat="1" ht="14.25" customHeight="1">
      <c r="A81" s="99"/>
      <c r="B81" s="118"/>
      <c r="C81" s="219"/>
      <c r="D81" s="297"/>
      <c r="E81" s="298"/>
      <c r="F81" s="299"/>
    </row>
    <row r="82" spans="1:6" s="20" customFormat="1" ht="14.25" customHeight="1">
      <c r="A82" s="10" t="s">
        <v>219</v>
      </c>
      <c r="B82" s="118" t="s">
        <v>303</v>
      </c>
      <c r="C82" s="219"/>
      <c r="D82" s="297"/>
      <c r="E82" s="298"/>
      <c r="F82" s="299"/>
    </row>
  </sheetData>
  <sheetProtection/>
  <mergeCells count="73">
    <mergeCell ref="C1:F1"/>
    <mergeCell ref="B2:F2"/>
    <mergeCell ref="D4:F4"/>
    <mergeCell ref="D5:F5"/>
    <mergeCell ref="D9:F9"/>
    <mergeCell ref="D12:F12"/>
    <mergeCell ref="D13:F13"/>
    <mergeCell ref="D14:F14"/>
    <mergeCell ref="D15:F15"/>
    <mergeCell ref="C16:C19"/>
    <mergeCell ref="D16:F19"/>
    <mergeCell ref="D20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C63:C64"/>
    <mergeCell ref="D63:F64"/>
    <mergeCell ref="D65:F65"/>
    <mergeCell ref="C66:C67"/>
    <mergeCell ref="D66:F67"/>
    <mergeCell ref="D68:F68"/>
    <mergeCell ref="D69:F69"/>
    <mergeCell ref="D70:F70"/>
    <mergeCell ref="D71:F71"/>
    <mergeCell ref="C72:C73"/>
    <mergeCell ref="D72:F73"/>
    <mergeCell ref="D74:F74"/>
    <mergeCell ref="D75:F75"/>
    <mergeCell ref="D76:F76"/>
    <mergeCell ref="D82:F82"/>
    <mergeCell ref="D77:F77"/>
    <mergeCell ref="D78:F78"/>
    <mergeCell ref="B79:B80"/>
    <mergeCell ref="C79:C80"/>
    <mergeCell ref="D79:F80"/>
    <mergeCell ref="D81:F81"/>
  </mergeCells>
  <printOptions/>
  <pageMargins left="0.8661417322834646" right="0.2755905511811024" top="0.42" bottom="0.2362204724409449" header="0.29" footer="0.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52"/>
  <sheetViews>
    <sheetView tabSelected="1" zoomScalePageLayoutView="0" workbookViewId="0" topLeftCell="A16">
      <selection activeCell="D10" sqref="D10:D13"/>
    </sheetView>
  </sheetViews>
  <sheetFormatPr defaultColWidth="9.00390625" defaultRowHeight="12.75"/>
  <cols>
    <col min="1" max="1" width="35.125" style="0" customWidth="1"/>
    <col min="2" max="2" width="4.00390625" style="0" customWidth="1"/>
    <col min="3" max="3" width="13.125" style="0" customWidth="1"/>
    <col min="4" max="4" width="12.875" style="0" customWidth="1"/>
    <col min="5" max="5" width="15.125" style="0" customWidth="1"/>
    <col min="6" max="6" width="15.00390625" style="0" customWidth="1"/>
  </cols>
  <sheetData>
    <row r="1" ht="12.75">
      <c r="F1" s="55" t="s">
        <v>166</v>
      </c>
    </row>
    <row r="2" spans="1:4" s="22" customFormat="1" ht="13.5" customHeight="1">
      <c r="A2" s="21" t="s">
        <v>44</v>
      </c>
      <c r="B2" s="21"/>
      <c r="C2" s="21"/>
      <c r="D2" s="21"/>
    </row>
    <row r="3" spans="1:4" ht="13.5" thickBot="1">
      <c r="A3" s="23" t="s">
        <v>379</v>
      </c>
      <c r="B3" s="24"/>
      <c r="C3" s="24"/>
      <c r="D3" s="24"/>
    </row>
    <row r="4" spans="1:6" ht="12.75">
      <c r="A4" s="320" t="s">
        <v>119</v>
      </c>
      <c r="B4" s="321"/>
      <c r="C4" s="322" t="s">
        <v>9</v>
      </c>
      <c r="D4" s="323"/>
      <c r="E4" s="322" t="s">
        <v>136</v>
      </c>
      <c r="F4" s="302"/>
    </row>
    <row r="5" spans="1:6" ht="12.75">
      <c r="A5" s="83" t="s">
        <v>120</v>
      </c>
      <c r="B5" s="11" t="s">
        <v>56</v>
      </c>
      <c r="C5" s="60" t="s">
        <v>45</v>
      </c>
      <c r="D5" s="60" t="s">
        <v>46</v>
      </c>
      <c r="E5" s="11" t="s">
        <v>47</v>
      </c>
      <c r="F5" s="84" t="s">
        <v>46</v>
      </c>
    </row>
    <row r="6" spans="1:6" ht="13.5" thickBot="1">
      <c r="A6" s="85">
        <v>1</v>
      </c>
      <c r="B6" s="62">
        <v>2</v>
      </c>
      <c r="C6" s="44">
        <v>3</v>
      </c>
      <c r="D6" s="44">
        <v>4</v>
      </c>
      <c r="E6" s="44">
        <v>5</v>
      </c>
      <c r="F6" s="40">
        <v>6</v>
      </c>
    </row>
    <row r="7" spans="1:6" ht="24.75" customHeight="1">
      <c r="A7" s="93" t="s">
        <v>57</v>
      </c>
      <c r="B7" s="113">
        <v>210</v>
      </c>
      <c r="C7" s="89" t="s">
        <v>48</v>
      </c>
      <c r="D7" s="45"/>
      <c r="E7" s="45" t="s">
        <v>48</v>
      </c>
      <c r="F7" s="46"/>
    </row>
    <row r="8" spans="1:6" ht="14.25" customHeight="1">
      <c r="A8" s="90" t="s">
        <v>155</v>
      </c>
      <c r="B8" s="9"/>
      <c r="C8" s="316"/>
      <c r="D8" s="316"/>
      <c r="E8" s="316"/>
      <c r="F8" s="314"/>
    </row>
    <row r="9" spans="1:6" ht="14.25" customHeight="1">
      <c r="A9" s="93" t="s">
        <v>156</v>
      </c>
      <c r="B9" s="8">
        <v>220</v>
      </c>
      <c r="C9" s="318"/>
      <c r="D9" s="318"/>
      <c r="E9" s="318"/>
      <c r="F9" s="315"/>
    </row>
    <row r="10" spans="1:6" ht="14.25" customHeight="1">
      <c r="A10" s="90" t="s">
        <v>151</v>
      </c>
      <c r="B10" s="7"/>
      <c r="C10" s="316">
        <v>12</v>
      </c>
      <c r="D10" s="334">
        <v>72</v>
      </c>
      <c r="E10" s="316">
        <v>260</v>
      </c>
      <c r="F10" s="314">
        <v>28</v>
      </c>
    </row>
    <row r="11" spans="1:6" ht="14.25" customHeight="1">
      <c r="A11" s="90" t="s">
        <v>152</v>
      </c>
      <c r="B11" s="7"/>
      <c r="C11" s="317"/>
      <c r="D11" s="335"/>
      <c r="E11" s="317"/>
      <c r="F11" s="319"/>
    </row>
    <row r="12" spans="1:6" ht="14.25" customHeight="1">
      <c r="A12" s="94" t="s">
        <v>150</v>
      </c>
      <c r="B12" s="8">
        <v>230</v>
      </c>
      <c r="C12" s="318"/>
      <c r="D12" s="336"/>
      <c r="E12" s="317"/>
      <c r="F12" s="315"/>
    </row>
    <row r="13" spans="1:6" ht="14.25" customHeight="1">
      <c r="A13" s="101" t="s">
        <v>207</v>
      </c>
      <c r="B13" s="7" t="s">
        <v>179</v>
      </c>
      <c r="C13" s="11"/>
      <c r="D13" s="337">
        <v>72</v>
      </c>
      <c r="E13" s="11"/>
      <c r="F13" s="168"/>
    </row>
    <row r="14" spans="1:6" ht="14.25" customHeight="1">
      <c r="A14" s="101" t="s">
        <v>161</v>
      </c>
      <c r="B14" s="7"/>
      <c r="C14" s="105"/>
      <c r="D14" s="316"/>
      <c r="E14" s="14"/>
      <c r="F14" s="319"/>
    </row>
    <row r="15" spans="1:6" ht="13.5" customHeight="1">
      <c r="A15" s="94" t="s">
        <v>162</v>
      </c>
      <c r="B15" s="8">
        <v>240</v>
      </c>
      <c r="C15" s="89" t="s">
        <v>48</v>
      </c>
      <c r="D15" s="318"/>
      <c r="E15" s="8" t="s">
        <v>48</v>
      </c>
      <c r="F15" s="315"/>
    </row>
    <row r="16" spans="1:6" ht="24" customHeight="1">
      <c r="A16" s="94" t="s">
        <v>157</v>
      </c>
      <c r="B16" s="8">
        <v>250</v>
      </c>
      <c r="C16" s="109" t="s">
        <v>48</v>
      </c>
      <c r="D16" s="37"/>
      <c r="E16" s="8" t="s">
        <v>48</v>
      </c>
      <c r="F16" s="36"/>
    </row>
    <row r="17" spans="1:6" ht="24" customHeight="1">
      <c r="A17" s="95" t="s">
        <v>137</v>
      </c>
      <c r="B17" s="11">
        <v>260</v>
      </c>
      <c r="C17" s="110" t="s">
        <v>48</v>
      </c>
      <c r="D17" s="37"/>
      <c r="E17" s="8" t="s">
        <v>48</v>
      </c>
      <c r="F17" s="36"/>
    </row>
    <row r="18" spans="1:6" ht="14.25" customHeight="1">
      <c r="A18" s="91" t="s">
        <v>153</v>
      </c>
      <c r="B18" s="7"/>
      <c r="C18" s="6"/>
      <c r="D18" s="13"/>
      <c r="E18" s="14"/>
      <c r="F18" s="25"/>
    </row>
    <row r="19" spans="1:6" ht="14.25" customHeight="1">
      <c r="A19" s="92" t="s">
        <v>154</v>
      </c>
      <c r="B19" s="8">
        <v>270</v>
      </c>
      <c r="C19" s="89" t="s">
        <v>48</v>
      </c>
      <c r="D19" s="37"/>
      <c r="E19" s="8" t="s">
        <v>48</v>
      </c>
      <c r="F19" s="36"/>
    </row>
    <row r="20" spans="1:6" ht="12.75" customHeight="1">
      <c r="A20" s="96" t="s">
        <v>139</v>
      </c>
      <c r="B20" s="7"/>
      <c r="C20" s="15"/>
      <c r="D20" s="33"/>
      <c r="E20" s="33"/>
      <c r="F20" s="26"/>
    </row>
    <row r="21" spans="1:6" ht="12.75" customHeight="1">
      <c r="A21" s="96" t="s">
        <v>141</v>
      </c>
      <c r="B21" s="7"/>
      <c r="C21" s="15"/>
      <c r="D21" s="38"/>
      <c r="E21" s="33"/>
      <c r="F21" s="39">
        <v>14</v>
      </c>
    </row>
    <row r="22" spans="1:6" ht="12.75" customHeight="1">
      <c r="A22" s="97" t="s">
        <v>140</v>
      </c>
      <c r="B22" s="8">
        <v>290</v>
      </c>
      <c r="C22" s="31"/>
      <c r="D22" s="37"/>
      <c r="E22" s="37"/>
      <c r="F22" s="27"/>
    </row>
    <row r="23" spans="1:6" ht="24.75" customHeight="1">
      <c r="A23" s="71" t="s">
        <v>138</v>
      </c>
      <c r="B23" s="7">
        <v>300</v>
      </c>
      <c r="C23" s="15"/>
      <c r="D23" s="37"/>
      <c r="E23" s="33"/>
      <c r="F23" s="27"/>
    </row>
    <row r="24" spans="1:6" ht="14.25" customHeight="1">
      <c r="A24" s="98" t="s">
        <v>142</v>
      </c>
      <c r="B24" s="14"/>
      <c r="C24" s="316"/>
      <c r="D24" s="316"/>
      <c r="E24" s="316"/>
      <c r="F24" s="314"/>
    </row>
    <row r="25" spans="1:6" ht="14.25" customHeight="1">
      <c r="A25" s="71" t="s">
        <v>143</v>
      </c>
      <c r="B25" s="7"/>
      <c r="C25" s="317"/>
      <c r="D25" s="317"/>
      <c r="E25" s="317"/>
      <c r="F25" s="319"/>
    </row>
    <row r="26" spans="1:6" ht="14.25" customHeight="1">
      <c r="A26" s="71" t="s">
        <v>10</v>
      </c>
      <c r="B26" s="7">
        <v>310</v>
      </c>
      <c r="C26" s="318"/>
      <c r="D26" s="318"/>
      <c r="E26" s="318"/>
      <c r="F26" s="315"/>
    </row>
    <row r="27" spans="1:6" ht="14.25" customHeight="1">
      <c r="A27" s="34" t="s">
        <v>222</v>
      </c>
      <c r="B27" s="14"/>
      <c r="C27" s="14"/>
      <c r="D27" s="38"/>
      <c r="E27" s="38"/>
      <c r="F27" s="39"/>
    </row>
    <row r="28" spans="1:6" ht="14.25" customHeight="1">
      <c r="A28" s="16" t="s">
        <v>220</v>
      </c>
      <c r="B28" s="8" t="s">
        <v>221</v>
      </c>
      <c r="C28" s="8"/>
      <c r="D28" s="38"/>
      <c r="E28" s="38"/>
      <c r="F28" s="39"/>
    </row>
    <row r="29" spans="1:6" ht="15" customHeight="1">
      <c r="A29" s="98" t="s">
        <v>144</v>
      </c>
      <c r="B29" s="14"/>
      <c r="C29" s="104"/>
      <c r="D29" s="103"/>
      <c r="E29" s="103"/>
      <c r="F29" s="84"/>
    </row>
    <row r="30" spans="1:6" ht="15" customHeight="1">
      <c r="A30" s="71" t="s">
        <v>145</v>
      </c>
      <c r="B30" s="7">
        <v>320</v>
      </c>
      <c r="C30" s="6"/>
      <c r="D30" s="38"/>
      <c r="E30" s="38"/>
      <c r="F30" s="39"/>
    </row>
    <row r="31" spans="1:6" ht="14.25" customHeight="1">
      <c r="A31" s="98" t="s">
        <v>146</v>
      </c>
      <c r="B31" s="14"/>
      <c r="C31" s="104"/>
      <c r="D31" s="103"/>
      <c r="E31" s="14"/>
      <c r="F31" s="84"/>
    </row>
    <row r="32" spans="1:6" ht="14.25" customHeight="1">
      <c r="A32" s="71" t="s">
        <v>147</v>
      </c>
      <c r="B32" s="7"/>
      <c r="C32" s="6"/>
      <c r="D32" s="38"/>
      <c r="E32" s="7"/>
      <c r="F32" s="39"/>
    </row>
    <row r="33" spans="1:6" ht="14.25" customHeight="1">
      <c r="A33" s="72" t="s">
        <v>148</v>
      </c>
      <c r="B33" s="8">
        <v>330</v>
      </c>
      <c r="C33" s="89"/>
      <c r="D33" s="45"/>
      <c r="E33" s="8"/>
      <c r="F33" s="46"/>
    </row>
    <row r="34" spans="1:6" ht="17.25" customHeight="1">
      <c r="A34" s="99" t="s">
        <v>149</v>
      </c>
      <c r="B34" s="7"/>
      <c r="C34" s="6"/>
      <c r="D34" s="38"/>
      <c r="E34" s="7"/>
      <c r="F34" s="35"/>
    </row>
    <row r="35" spans="1:6" ht="25.5" customHeight="1">
      <c r="A35" s="222" t="s">
        <v>347</v>
      </c>
      <c r="B35" s="8">
        <v>340</v>
      </c>
      <c r="C35" s="89" t="s">
        <v>158</v>
      </c>
      <c r="D35" s="45"/>
      <c r="E35" s="8" t="s">
        <v>158</v>
      </c>
      <c r="F35" s="167"/>
    </row>
    <row r="36" spans="1:6" ht="12" customHeight="1">
      <c r="A36" s="99" t="s">
        <v>4</v>
      </c>
      <c r="B36" s="7"/>
      <c r="C36" s="6"/>
      <c r="D36" s="38"/>
      <c r="E36" s="14"/>
      <c r="F36" s="35"/>
    </row>
    <row r="37" spans="1:6" ht="12" customHeight="1">
      <c r="A37" s="99" t="s">
        <v>5</v>
      </c>
      <c r="B37" s="7"/>
      <c r="C37" s="6"/>
      <c r="D37" s="38"/>
      <c r="E37" s="7"/>
      <c r="F37" s="35"/>
    </row>
    <row r="38" spans="1:6" ht="12" customHeight="1">
      <c r="A38" s="100" t="s">
        <v>6</v>
      </c>
      <c r="B38" s="8">
        <v>350</v>
      </c>
      <c r="C38" s="89" t="s">
        <v>158</v>
      </c>
      <c r="D38" s="45"/>
      <c r="E38" s="8" t="s">
        <v>158</v>
      </c>
      <c r="F38" s="167"/>
    </row>
    <row r="39" spans="1:6" ht="24.75" customHeight="1">
      <c r="A39" s="107" t="s">
        <v>8</v>
      </c>
      <c r="B39" s="11">
        <v>360</v>
      </c>
      <c r="C39" s="104" t="s">
        <v>158</v>
      </c>
      <c r="D39" s="103"/>
      <c r="E39" s="14" t="s">
        <v>158</v>
      </c>
      <c r="F39" s="166"/>
    </row>
    <row r="40" spans="1:6" ht="18" customHeight="1">
      <c r="A40" s="107" t="s">
        <v>164</v>
      </c>
      <c r="B40" s="7"/>
      <c r="C40" s="104"/>
      <c r="D40" s="103"/>
      <c r="E40" s="103">
        <v>584</v>
      </c>
      <c r="F40" s="84"/>
    </row>
    <row r="41" spans="1:6" ht="12" customHeight="1">
      <c r="A41" s="100" t="s">
        <v>163</v>
      </c>
      <c r="B41" s="8">
        <v>370</v>
      </c>
      <c r="C41" s="89"/>
      <c r="D41" s="45"/>
      <c r="E41" s="45"/>
      <c r="F41" s="46"/>
    </row>
    <row r="42" spans="1:6" ht="24.75" customHeight="1" thickBot="1">
      <c r="A42" s="108" t="s">
        <v>376</v>
      </c>
      <c r="B42" s="111">
        <v>380</v>
      </c>
      <c r="C42" s="62">
        <v>17</v>
      </c>
      <c r="D42" s="44"/>
      <c r="E42" s="111"/>
      <c r="F42" s="165">
        <v>416</v>
      </c>
    </row>
    <row r="43" spans="1:6" ht="15" customHeight="1">
      <c r="A43" s="87"/>
      <c r="B43" s="6"/>
      <c r="C43" s="15"/>
      <c r="D43" s="15"/>
      <c r="E43" s="15"/>
      <c r="F43" s="15"/>
    </row>
    <row r="44" spans="1:6" ht="15" customHeight="1">
      <c r="A44" s="87"/>
      <c r="B44" s="6"/>
      <c r="C44" s="15"/>
      <c r="D44" s="15"/>
      <c r="E44" s="15"/>
      <c r="F44" s="15"/>
    </row>
    <row r="45" spans="1:6" ht="12" customHeight="1">
      <c r="A45" s="22" t="s">
        <v>11</v>
      </c>
      <c r="B45" s="30"/>
      <c r="C45" s="30"/>
      <c r="E45" s="313" t="s">
        <v>329</v>
      </c>
      <c r="F45" s="313"/>
    </row>
    <row r="46" spans="1:2" ht="15">
      <c r="A46" s="29"/>
      <c r="B46" s="20" t="s">
        <v>12</v>
      </c>
    </row>
    <row r="47" spans="1:3" ht="12" customHeight="1">
      <c r="A47" s="32"/>
      <c r="C47" s="15"/>
    </row>
    <row r="48" ht="9" customHeight="1">
      <c r="A48" s="29"/>
    </row>
    <row r="49" spans="1:6" ht="12.75">
      <c r="A49" s="22" t="s">
        <v>13</v>
      </c>
      <c r="B49" s="30"/>
      <c r="C49" s="30"/>
      <c r="E49" s="313" t="s">
        <v>330</v>
      </c>
      <c r="F49" s="313"/>
    </row>
    <row r="50" spans="2:253" ht="12.75">
      <c r="B50" s="20" t="s">
        <v>14</v>
      </c>
      <c r="I50" s="20"/>
      <c r="M50" s="20"/>
      <c r="Q50" s="20"/>
      <c r="U50" s="20"/>
      <c r="Y50" s="20"/>
      <c r="AC50" s="20"/>
      <c r="AG50" s="20"/>
      <c r="AK50" s="20"/>
      <c r="AO50" s="20"/>
      <c r="AS50" s="20"/>
      <c r="AW50" s="20"/>
      <c r="BA50" s="20"/>
      <c r="BE50" s="20"/>
      <c r="BI50" s="20"/>
      <c r="BM50" s="20"/>
      <c r="BQ50" s="20"/>
      <c r="BU50" s="20"/>
      <c r="BY50" s="20"/>
      <c r="CC50" s="20"/>
      <c r="CG50" s="20"/>
      <c r="CK50" s="20"/>
      <c r="CO50" s="20"/>
      <c r="CS50" s="20"/>
      <c r="CW50" s="20"/>
      <c r="DA50" s="20"/>
      <c r="DE50" s="20"/>
      <c r="DI50" s="20"/>
      <c r="DM50" s="20"/>
      <c r="DQ50" s="20"/>
      <c r="DU50" s="20"/>
      <c r="DY50" s="20"/>
      <c r="EC50" s="20"/>
      <c r="EG50" s="20"/>
      <c r="EK50" s="20"/>
      <c r="EO50" s="20"/>
      <c r="ES50" s="20"/>
      <c r="EW50" s="20"/>
      <c r="FA50" s="20"/>
      <c r="FE50" s="20"/>
      <c r="FI50" s="20"/>
      <c r="FM50" s="20"/>
      <c r="FQ50" s="20"/>
      <c r="FU50" s="20"/>
      <c r="FY50" s="20"/>
      <c r="GC50" s="20"/>
      <c r="GG50" s="20"/>
      <c r="GK50" s="20"/>
      <c r="GO50" s="20"/>
      <c r="GS50" s="20"/>
      <c r="GW50" s="20"/>
      <c r="HA50" s="20"/>
      <c r="HE50" s="20"/>
      <c r="HI50" s="20"/>
      <c r="HM50" s="20"/>
      <c r="HQ50" s="20"/>
      <c r="HU50" s="20"/>
      <c r="HY50" s="20"/>
      <c r="IC50" s="20"/>
      <c r="IG50" s="20"/>
      <c r="IK50" s="20"/>
      <c r="IO50" s="20"/>
      <c r="IS50" s="20"/>
    </row>
    <row r="52" ht="12.75">
      <c r="A52" t="s">
        <v>392</v>
      </c>
    </row>
  </sheetData>
  <sheetProtection/>
  <mergeCells count="19">
    <mergeCell ref="A4:B4"/>
    <mergeCell ref="C4:D4"/>
    <mergeCell ref="E4:F4"/>
    <mergeCell ref="C8:C9"/>
    <mergeCell ref="D8:D9"/>
    <mergeCell ref="E8:E9"/>
    <mergeCell ref="F8:F9"/>
    <mergeCell ref="C10:C12"/>
    <mergeCell ref="D10:D12"/>
    <mergeCell ref="E10:E12"/>
    <mergeCell ref="F10:F12"/>
    <mergeCell ref="D14:D15"/>
    <mergeCell ref="F14:F15"/>
    <mergeCell ref="C24:C26"/>
    <mergeCell ref="D24:D26"/>
    <mergeCell ref="E24:E26"/>
    <mergeCell ref="F24:F26"/>
    <mergeCell ref="E45:F45"/>
    <mergeCell ref="E49:F49"/>
  </mergeCells>
  <printOptions/>
  <pageMargins left="0.7874015748031497" right="0" top="0.708661417322834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Главный Бухгалтер</cp:lastModifiedBy>
  <cp:lastPrinted>2021-10-29T07:27:38Z</cp:lastPrinted>
  <dcterms:created xsi:type="dcterms:W3CDTF">2002-09-18T07:31:15Z</dcterms:created>
  <dcterms:modified xsi:type="dcterms:W3CDTF">2022-02-10T12:39:42Z</dcterms:modified>
  <cp:category/>
  <cp:version/>
  <cp:contentType/>
  <cp:contentStatus/>
</cp:coreProperties>
</file>