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2" sheetId="1" r:id="rId1"/>
  </sheets>
  <definedNames>
    <definedName name="_xlnm.Print_Area" localSheetId="0">'стр.1_2'!$A$1:$DA$74</definedName>
  </definedNames>
  <calcPr fullCalcOnLoad="1"/>
</workbook>
</file>

<file path=xl/sharedStrings.xml><?xml version="1.0" encoding="utf-8"?>
<sst xmlns="http://schemas.openxmlformats.org/spreadsheetml/2006/main" count="112" uniqueCount="88">
  <si>
    <t>384/385</t>
  </si>
  <si>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</si>
  <si>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</si>
  <si>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</si>
  <si>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</si>
  <si>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</si>
  <si>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</si>
  <si>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</si>
  <si>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</si>
  <si>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</si>
  <si>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</si>
  <si>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</si>
  <si>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</si>
  <si>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</si>
  <si>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</si>
  <si>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</si>
  <si>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</si>
  <si>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</si>
  <si>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</si>
  <si>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</si>
  <si>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</si>
  <si>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Движение денежных средств
по текущей деятельности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</si>
  <si>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</si>
  <si>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</si>
  <si>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t xml:space="preserve">За </t>
  </si>
  <si>
    <r>
      <t xml:space="preserve"> г.</t>
    </r>
    <r>
      <rPr>
        <vertAlign val="superscript"/>
        <sz val="10"/>
        <rFont val="Arial"/>
        <family val="2"/>
      </rPr>
      <t>2</t>
    </r>
  </si>
  <si>
    <t>Движение денежных средств
по инвестиционной деятельности</t>
  </si>
  <si>
    <t>Движение денежных средств
по финансовой деятельности</t>
  </si>
  <si>
    <t>Результат движения денежных средств за отчетный период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</si>
  <si>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</si>
  <si>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</si>
  <si>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</si>
  <si>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</si>
  <si>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</si>
  <si>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</si>
  <si>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</si>
  <si>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</si>
  <si>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</si>
  <si>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Результат движения денежных средств от текущей деятельности4100</t>
  </si>
  <si>
    <t xml:space="preserve">Поступило денежных средств - всего                                       4210   </t>
  </si>
  <si>
    <t>от продажи объектов основных средств
и иного имущества                                                                4211</t>
  </si>
  <si>
    <t>на прочие выплаты, перечисления                                        4125</t>
  </si>
  <si>
    <t>на расчеты по налогам и сборам                                          4124</t>
  </si>
  <si>
    <t>на выплату процентов по долговым обязательствам             4123</t>
  </si>
  <si>
    <t>на оплату труда                                                                   4122</t>
  </si>
  <si>
    <t>на оплату товаров, работ, услуг                                           4121</t>
  </si>
  <si>
    <t>Направлено денежных средств - всего                                   4120</t>
  </si>
  <si>
    <t xml:space="preserve">прочие поступления                                                               4113  </t>
  </si>
  <si>
    <t>дивиденды, проценты по финансовым вложениям                 4212</t>
  </si>
  <si>
    <t>прочие поступления                                                              4213</t>
  </si>
  <si>
    <t>Направлено денежных средств - всего                                   4220</t>
  </si>
  <si>
    <t>на приобретение объектов основных средств (включая
доходные вложения в материальные ценности) и нематериальных активов                                                                                4221</t>
  </si>
  <si>
    <t>на финансовые вложения                                                     4222</t>
  </si>
  <si>
    <t>на прочие выплаты, перечисления                                        4223</t>
  </si>
  <si>
    <t>Результат движения денежных средств от инвестиционной деятельности                                                                         4200</t>
  </si>
  <si>
    <t>Поступило денежных средств - всего                                    4310</t>
  </si>
  <si>
    <t xml:space="preserve">кредитов и займов                                                             4311  </t>
  </si>
  <si>
    <t>бюджетных ассигнований и иного целевого финансирования 4312</t>
  </si>
  <si>
    <t xml:space="preserve">вкладов участников                                                           4313    </t>
  </si>
  <si>
    <t>другие поступления                                                           4314</t>
  </si>
  <si>
    <t>Направлено денежных средств - всего                                  4320</t>
  </si>
  <si>
    <t xml:space="preserve">на погашение кредитов и займов                                        4321 </t>
  </si>
  <si>
    <t>на выплату дивидендов                                                      4322</t>
  </si>
  <si>
    <t>на прочие выплаты, перечисления                                      4323</t>
  </si>
  <si>
    <t xml:space="preserve">Результат движения денежных средств от финансовой
деятельности                                                                         4300 </t>
  </si>
  <si>
    <t>Остаток денежных средств на начало отчетного периода 4450</t>
  </si>
  <si>
    <t>Остаток денежных средств на конец отчетного периода    4490</t>
  </si>
  <si>
    <t xml:space="preserve">Поступило денежных средств - всего                                       4000   </t>
  </si>
  <si>
    <t>от продажи продукции, товаров, работ и услуг                          4111</t>
  </si>
  <si>
    <t>арендные платежи, лицензионные платежи, гонорары,
комиссионные платежи и пр.                                                    4112</t>
  </si>
  <si>
    <t>20</t>
  </si>
  <si>
    <t>21</t>
  </si>
  <si>
    <t>28</t>
  </si>
  <si>
    <t>января</t>
  </si>
  <si>
    <t>22</t>
  </si>
  <si>
    <t>12 месяцев</t>
  </si>
  <si>
    <t>01</t>
  </si>
  <si>
    <t>1727750</t>
  </si>
  <si>
    <t>2368006772</t>
  </si>
  <si>
    <t>85.21</t>
  </si>
  <si>
    <t>-</t>
  </si>
  <si>
    <t>Нанаев В.В.</t>
  </si>
  <si>
    <t>Кошелева Е.М.</t>
  </si>
  <si>
    <t>АНЧ ПОО "Краснодарский кооперативный техникум крайпотребсоюза"</t>
  </si>
  <si>
    <t xml:space="preserve">Образовательная деятельность </t>
  </si>
  <si>
    <t>Частная</t>
  </si>
  <si>
    <t>Единица измерения: тыс. руб.</t>
  </si>
  <si>
    <t>12 мес.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</si>
</sst>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4" fillId="0" borderId="1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 indent="1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 vertical="top" indent="1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right"/>
    </xf>
    <xf numFmtId="0" fontId="1" fillId="0" borderId="19" xfId="0" applyFont="1" applyBorder="1" applyAlignment="1">
      <alignment horizontal="left" inden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indent="1"/>
    </xf>
    <xf numFmtId="0" fontId="2" fillId="0" borderId="3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/>
    </xf>
    <xf numFmtId="0" fontId="4" fillId="0" borderId="11" xfId="0" applyFont="1" applyBorder="1" applyAlignment="1">
      <alignment horizontal="left" vertical="top" inden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left" vertical="top" indent="2"/>
    </xf>
    <xf numFmtId="0" fontId="4" fillId="0" borderId="12" xfId="0" applyFont="1" applyBorder="1" applyAlignment="1">
      <alignment horizontal="left" vertical="top" indent="2"/>
    </xf>
    <xf numFmtId="0" fontId="7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74"/>
  <sheetViews>
    <sheetView tabSelected="1" view="pageBreakPreview" zoomScaleSheetLayoutView="100" zoomScalePageLayoutView="0" workbookViewId="0" topLeftCell="A37">
      <selection activeCell="BT60" sqref="BT60:CJ60"/>
    </sheetView>
  </sheetViews>
  <sheetFormatPr defaultColWidth="0.875" defaultRowHeight="12.75"/>
  <cols>
    <col min="1" max="16384" width="0.875" style="1" customWidth="1"/>
  </cols>
  <sheetData>
    <row r="1" ht="3" customHeight="1"/>
    <row r="2" spans="1:105" s="2" customFormat="1" ht="15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13"/>
      <c r="CH2" s="13"/>
      <c r="CI2" s="13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26:104" s="2" customFormat="1" ht="13.5" customHeight="1" thickBot="1">
      <c r="Z3" s="12" t="s">
        <v>13</v>
      </c>
      <c r="AA3" s="12"/>
      <c r="AB3" s="12"/>
      <c r="AC3" s="12"/>
      <c r="AD3" s="151" t="s">
        <v>75</v>
      </c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2">
        <v>20</v>
      </c>
      <c r="AY3" s="152"/>
      <c r="AZ3" s="152"/>
      <c r="BA3" s="152"/>
      <c r="BB3" s="153" t="s">
        <v>71</v>
      </c>
      <c r="BC3" s="153"/>
      <c r="BD3" s="153"/>
      <c r="BE3" s="153"/>
      <c r="BF3" s="12"/>
      <c r="BG3" s="12" t="s">
        <v>1</v>
      </c>
      <c r="BH3" s="12"/>
      <c r="BI3" s="14"/>
      <c r="CG3" s="147" t="s">
        <v>16</v>
      </c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</row>
    <row r="4" spans="1:104" s="2" customFormat="1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6" t="s">
        <v>17</v>
      </c>
      <c r="CG4" s="148" t="s">
        <v>20</v>
      </c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50"/>
    </row>
    <row r="5" spans="1:104" s="2" customFormat="1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6" t="s">
        <v>36</v>
      </c>
      <c r="CG5" s="141" t="s">
        <v>72</v>
      </c>
      <c r="CH5" s="142"/>
      <c r="CI5" s="142"/>
      <c r="CJ5" s="142"/>
      <c r="CK5" s="142"/>
      <c r="CL5" s="142"/>
      <c r="CM5" s="142" t="s">
        <v>76</v>
      </c>
      <c r="CN5" s="142"/>
      <c r="CO5" s="142"/>
      <c r="CP5" s="142"/>
      <c r="CQ5" s="142"/>
      <c r="CR5" s="142"/>
      <c r="CS5" s="142"/>
      <c r="CT5" s="142"/>
      <c r="CU5" s="142" t="s">
        <v>74</v>
      </c>
      <c r="CV5" s="142"/>
      <c r="CW5" s="142"/>
      <c r="CX5" s="142"/>
      <c r="CY5" s="142"/>
      <c r="CZ5" s="143"/>
    </row>
    <row r="6" spans="1:104" s="2" customFormat="1" ht="13.5" customHeight="1">
      <c r="A6" s="15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8" t="s">
        <v>83</v>
      </c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X6" s="15"/>
      <c r="BY6" s="15"/>
      <c r="BZ6" s="15"/>
      <c r="CA6" s="15"/>
      <c r="CB6" s="15"/>
      <c r="CC6" s="15"/>
      <c r="CD6" s="15"/>
      <c r="CE6" s="16" t="s">
        <v>2</v>
      </c>
      <c r="CG6" s="141" t="s">
        <v>77</v>
      </c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3"/>
    </row>
    <row r="7" spans="1:104" s="2" customFormat="1" ht="13.5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6" t="s">
        <v>4</v>
      </c>
      <c r="CG7" s="141" t="s">
        <v>78</v>
      </c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3"/>
    </row>
    <row r="8" spans="1:104" s="2" customFormat="1" ht="24.75" customHeight="1">
      <c r="A8" s="155" t="s">
        <v>18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 t="s">
        <v>84</v>
      </c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"/>
      <c r="BW8" s="15"/>
      <c r="BX8" s="15"/>
      <c r="BY8" s="15"/>
      <c r="BZ8" s="15"/>
      <c r="CA8" s="15"/>
      <c r="CB8" s="15"/>
      <c r="CC8" s="15"/>
      <c r="CD8" s="15"/>
      <c r="CE8" s="16" t="s">
        <v>5</v>
      </c>
      <c r="CG8" s="141" t="s">
        <v>79</v>
      </c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3"/>
    </row>
    <row r="9" spans="1:104" s="2" customFormat="1" ht="13.5" customHeight="1">
      <c r="A9" s="157" t="s">
        <v>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E9" s="15"/>
      <c r="CG9" s="141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3"/>
    </row>
    <row r="10" spans="1:104" s="2" customFormat="1" ht="13.5" customHeight="1">
      <c r="A10" s="154" t="s">
        <v>85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31"/>
      <c r="BO10" s="31"/>
      <c r="BP10" s="31"/>
      <c r="BQ10" s="31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7</v>
      </c>
      <c r="CG10" s="141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3"/>
    </row>
    <row r="11" spans="1:104" s="2" customFormat="1" ht="13.5" customHeight="1" thickBot="1">
      <c r="A11" s="18" t="s">
        <v>86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6" t="s">
        <v>8</v>
      </c>
      <c r="CG11" s="144" t="s">
        <v>0</v>
      </c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6"/>
    </row>
    <row r="12" spans="1:105" s="4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V12" s="3"/>
      <c r="BW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1:105" s="4" customFormat="1" ht="16.5" customHeight="1">
      <c r="A13" s="92" t="s">
        <v>14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4"/>
      <c r="BT13" s="24"/>
      <c r="BU13" s="7"/>
      <c r="BV13" s="9"/>
      <c r="BW13" s="9"/>
      <c r="BX13" s="28" t="s">
        <v>24</v>
      </c>
      <c r="BY13" s="101" t="s">
        <v>87</v>
      </c>
      <c r="BZ13" s="101"/>
      <c r="CA13" s="101"/>
      <c r="CB13" s="101"/>
      <c r="CC13" s="101"/>
      <c r="CD13" s="101"/>
      <c r="CE13" s="101"/>
      <c r="CF13" s="101"/>
      <c r="CG13" s="101"/>
      <c r="CH13" s="101"/>
      <c r="CI13" s="9"/>
      <c r="CJ13" s="10"/>
      <c r="CK13" s="24"/>
      <c r="CL13" s="7"/>
      <c r="CM13" s="9"/>
      <c r="CN13" s="9"/>
      <c r="CO13" s="28" t="s">
        <v>24</v>
      </c>
      <c r="CP13" s="101" t="s">
        <v>87</v>
      </c>
      <c r="CQ13" s="101"/>
      <c r="CR13" s="101"/>
      <c r="CS13" s="101"/>
      <c r="CT13" s="101"/>
      <c r="CU13" s="101"/>
      <c r="CV13" s="101"/>
      <c r="CW13" s="101"/>
      <c r="CX13" s="101"/>
      <c r="CY13" s="101"/>
      <c r="CZ13" s="9"/>
      <c r="DA13" s="10"/>
    </row>
    <row r="14" spans="1:105" s="4" customFormat="1" ht="15.7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7"/>
      <c r="BT14" s="25"/>
      <c r="BU14" s="3"/>
      <c r="BV14" s="3"/>
      <c r="BW14" s="102">
        <v>20</v>
      </c>
      <c r="BX14" s="102"/>
      <c r="BY14" s="102"/>
      <c r="BZ14" s="102"/>
      <c r="CA14" s="103" t="s">
        <v>71</v>
      </c>
      <c r="CB14" s="103"/>
      <c r="CC14" s="103"/>
      <c r="CD14" s="26" t="s">
        <v>23</v>
      </c>
      <c r="CE14" s="26"/>
      <c r="CF14" s="26"/>
      <c r="CG14" s="23"/>
      <c r="CH14" s="23"/>
      <c r="CI14" s="23"/>
      <c r="CJ14" s="27"/>
      <c r="CK14" s="25"/>
      <c r="CL14" s="3"/>
      <c r="CM14" s="3"/>
      <c r="CN14" s="102">
        <v>20</v>
      </c>
      <c r="CO14" s="102"/>
      <c r="CP14" s="102"/>
      <c r="CQ14" s="102"/>
      <c r="CR14" s="103" t="s">
        <v>70</v>
      </c>
      <c r="CS14" s="103"/>
      <c r="CT14" s="103"/>
      <c r="CU14" s="26" t="s">
        <v>25</v>
      </c>
      <c r="CV14" s="26"/>
      <c r="CW14" s="26"/>
      <c r="CX14" s="23"/>
      <c r="CY14" s="23"/>
      <c r="CZ14" s="23"/>
      <c r="DA14" s="27"/>
    </row>
    <row r="15" spans="1:105" s="4" customFormat="1" ht="9.75" customHeight="1" thickBo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100"/>
      <c r="BT15" s="25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7"/>
      <c r="CK15" s="25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7"/>
    </row>
    <row r="16" spans="1:105" s="4" customFormat="1" ht="27" customHeight="1">
      <c r="A16" s="6"/>
      <c r="B16" s="71" t="s">
        <v>21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134">
        <f>BT18+BT20+BT21</f>
        <v>36512</v>
      </c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35"/>
      <c r="CK16" s="120">
        <v>32062</v>
      </c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2"/>
    </row>
    <row r="17" spans="1:105" s="4" customFormat="1" ht="19.5" customHeight="1">
      <c r="A17" s="8"/>
      <c r="B17" s="40" t="s">
        <v>67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128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129"/>
      <c r="CK17" s="12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124"/>
    </row>
    <row r="18" spans="1:105" s="4" customFormat="1" ht="13.5" customHeight="1">
      <c r="A18" s="136" t="s">
        <v>22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16">
        <f>30012+316+3482+1023</f>
        <v>34833</v>
      </c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>
        <v>29458</v>
      </c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8"/>
    </row>
    <row r="19" spans="1:105" s="4" customFormat="1" ht="13.5" customHeight="1">
      <c r="A19" s="8"/>
      <c r="B19" s="40" t="s">
        <v>68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116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8"/>
    </row>
    <row r="20" spans="1:105" s="4" customFormat="1" ht="27" customHeight="1">
      <c r="A20" s="8"/>
      <c r="B20" s="59" t="s">
        <v>69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116">
        <v>1446</v>
      </c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>
        <v>1304</v>
      </c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8"/>
    </row>
    <row r="21" spans="1:105" s="4" customFormat="1" ht="13.5" customHeight="1">
      <c r="A21" s="5"/>
      <c r="B21" s="78" t="s">
        <v>47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116">
        <v>233</v>
      </c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>
        <v>1300</v>
      </c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8"/>
    </row>
    <row r="22" spans="1:105" s="4" customFormat="1" ht="13.5" customHeight="1">
      <c r="A22" s="5"/>
      <c r="B22" s="78" t="s">
        <v>46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105"/>
      <c r="BU22" s="106"/>
      <c r="BV22" s="115">
        <f>BV23+BV25+BV26+BV27+BV28</f>
        <v>38122</v>
      </c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07"/>
      <c r="CJ22" s="108"/>
      <c r="CK22" s="114"/>
      <c r="CL22" s="106"/>
      <c r="CM22" s="115">
        <v>28258</v>
      </c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07"/>
      <c r="DA22" s="112"/>
    </row>
    <row r="23" spans="1:105" s="4" customFormat="1" ht="13.5" customHeight="1">
      <c r="A23" s="29"/>
      <c r="B23" s="77" t="s">
        <v>22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105"/>
      <c r="BU23" s="106"/>
      <c r="BV23" s="115">
        <f>13888-196</f>
        <v>13692</v>
      </c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07"/>
      <c r="CJ23" s="108"/>
      <c r="CK23" s="114"/>
      <c r="CL23" s="106"/>
      <c r="CM23" s="115">
        <v>5019</v>
      </c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07"/>
      <c r="DA23" s="112"/>
    </row>
    <row r="24" spans="1:105" s="4" customFormat="1" ht="13.5" customHeight="1">
      <c r="A24" s="8"/>
      <c r="B24" s="80" t="s">
        <v>45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66"/>
      <c r="BU24" s="67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4"/>
      <c r="CJ24" s="68"/>
      <c r="CK24" s="69"/>
      <c r="CL24" s="67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4"/>
      <c r="DA24" s="65"/>
    </row>
    <row r="25" spans="1:105" s="4" customFormat="1" ht="13.5" customHeight="1">
      <c r="A25" s="5"/>
      <c r="B25" s="42" t="s">
        <v>44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66"/>
      <c r="BU25" s="67"/>
      <c r="BV25" s="63">
        <v>16564</v>
      </c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4"/>
      <c r="CJ25" s="68"/>
      <c r="CK25" s="69"/>
      <c r="CL25" s="67"/>
      <c r="CM25" s="63">
        <v>17167</v>
      </c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4"/>
      <c r="DA25" s="65"/>
    </row>
    <row r="26" spans="1:105" s="4" customFormat="1" ht="13.5" customHeight="1">
      <c r="A26" s="5"/>
      <c r="B26" s="42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66"/>
      <c r="BU26" s="67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4"/>
      <c r="CJ26" s="68"/>
      <c r="CK26" s="69"/>
      <c r="CL26" s="67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4"/>
      <c r="DA26" s="65"/>
    </row>
    <row r="27" spans="1:105" s="4" customFormat="1" ht="13.5" customHeight="1">
      <c r="A27" s="5"/>
      <c r="B27" s="42" t="s">
        <v>42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66"/>
      <c r="BU27" s="67"/>
      <c r="BV27" s="63">
        <v>7707</v>
      </c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4"/>
      <c r="CJ27" s="68"/>
      <c r="CK27" s="69"/>
      <c r="CL27" s="67"/>
      <c r="CM27" s="63">
        <v>5784</v>
      </c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4"/>
      <c r="DA27" s="65"/>
    </row>
    <row r="28" spans="1:105" s="4" customFormat="1" ht="13.5" customHeight="1">
      <c r="A28" s="5"/>
      <c r="B28" s="42" t="s">
        <v>41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66"/>
      <c r="BU28" s="67"/>
      <c r="BV28" s="63">
        <v>159</v>
      </c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4"/>
      <c r="CJ28" s="68"/>
      <c r="CK28" s="69"/>
      <c r="CL28" s="67"/>
      <c r="CM28" s="63">
        <v>288</v>
      </c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4"/>
      <c r="DA28" s="65"/>
    </row>
    <row r="29" spans="1:105" s="4" customFormat="1" ht="13.5" customHeight="1">
      <c r="A29" s="5"/>
      <c r="B29" s="78" t="s">
        <v>38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164">
        <f>BT16-BV22</f>
        <v>-1610</v>
      </c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6"/>
      <c r="CK29" s="132">
        <v>3804</v>
      </c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33"/>
    </row>
    <row r="30" spans="1:105" s="4" customFormat="1" ht="31.5" customHeight="1">
      <c r="A30" s="6"/>
      <c r="B30" s="71" t="s">
        <v>26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2"/>
      <c r="BT30" s="125">
        <f>BT32+BT34+BT35</f>
        <v>1946</v>
      </c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7"/>
      <c r="CK30" s="130">
        <v>926</v>
      </c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31"/>
    </row>
    <row r="31" spans="1:105" s="4" customFormat="1" ht="19.5" customHeight="1">
      <c r="A31" s="8"/>
      <c r="B31" s="40" t="s">
        <v>39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128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129"/>
      <c r="CK31" s="12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124"/>
    </row>
    <row r="32" spans="1:105" s="4" customFormat="1" ht="13.5" customHeight="1">
      <c r="A32" s="113" t="s">
        <v>22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116">
        <v>13</v>
      </c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>
        <v>260</v>
      </c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8"/>
    </row>
    <row r="33" spans="1:105" s="4" customFormat="1" ht="27" customHeight="1">
      <c r="A33" s="109" t="s">
        <v>40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6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8"/>
    </row>
    <row r="34" spans="1:105" s="4" customFormat="1" ht="13.5" customHeight="1">
      <c r="A34" s="111" t="s">
        <v>48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116">
        <v>133</v>
      </c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>
        <v>173</v>
      </c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8"/>
    </row>
    <row r="35" spans="1:105" s="4" customFormat="1" ht="13.5" customHeight="1">
      <c r="A35" s="104" t="s">
        <v>49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116">
        <v>1800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>
        <v>493</v>
      </c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8"/>
    </row>
    <row r="36" spans="1:105" s="4" customFormat="1" ht="13.5" customHeight="1">
      <c r="A36" s="5"/>
      <c r="B36" s="78" t="s">
        <v>50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105"/>
      <c r="BU36" s="106"/>
      <c r="BV36" s="163">
        <f>BV37+BV39+BV40</f>
        <v>301</v>
      </c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07"/>
      <c r="CJ36" s="108"/>
      <c r="CK36" s="114"/>
      <c r="CL36" s="106"/>
      <c r="CM36" s="115">
        <v>926</v>
      </c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07"/>
      <c r="DA36" s="112"/>
    </row>
    <row r="37" spans="1:105" s="4" customFormat="1" ht="13.5" customHeight="1">
      <c r="A37" s="113" t="s">
        <v>22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105"/>
      <c r="BU37" s="106"/>
      <c r="BV37" s="163">
        <v>196</v>
      </c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07"/>
      <c r="CJ37" s="108"/>
      <c r="CK37" s="114"/>
      <c r="CL37" s="106"/>
      <c r="CM37" s="115">
        <v>35</v>
      </c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07"/>
      <c r="DA37" s="112"/>
    </row>
    <row r="38" spans="1:105" s="4" customFormat="1" ht="39" customHeight="1">
      <c r="A38" s="109" t="s">
        <v>51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66"/>
      <c r="BU38" s="67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64"/>
      <c r="CJ38" s="68"/>
      <c r="CK38" s="69"/>
      <c r="CL38" s="67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4"/>
      <c r="DA38" s="65"/>
    </row>
    <row r="39" spans="1:105" s="4" customFormat="1" ht="13.5" customHeight="1">
      <c r="A39" s="111" t="s">
        <v>52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66"/>
      <c r="BU39" s="67"/>
      <c r="BV39" s="162">
        <v>105</v>
      </c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64"/>
      <c r="CJ39" s="68"/>
      <c r="CK39" s="69"/>
      <c r="CL39" s="67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4"/>
      <c r="DA39" s="65"/>
    </row>
    <row r="40" spans="1:105" s="4" customFormat="1" ht="13.5" customHeight="1">
      <c r="A40" s="104" t="s">
        <v>53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66"/>
      <c r="BU40" s="67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4"/>
      <c r="CJ40" s="68"/>
      <c r="CK40" s="69"/>
      <c r="CL40" s="67"/>
      <c r="CM40" s="63">
        <v>891</v>
      </c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4"/>
      <c r="DA40" s="65"/>
    </row>
    <row r="41" spans="1:105" s="4" customFormat="1" ht="27" customHeight="1" thickBot="1">
      <c r="A41" s="8"/>
      <c r="B41" s="139" t="s">
        <v>54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67">
        <f>BT30-BV36</f>
        <v>1645</v>
      </c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61">
        <v>0</v>
      </c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2"/>
    </row>
    <row r="42" s="15" customFormat="1" ht="12">
      <c r="DA42" s="16" t="s">
        <v>37</v>
      </c>
    </row>
    <row r="43" s="15" customFormat="1" ht="6" customHeight="1">
      <c r="DA43" s="16"/>
    </row>
    <row r="44" spans="1:105" s="4" customFormat="1" ht="16.5" customHeight="1">
      <c r="A44" s="92" t="s">
        <v>14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4"/>
      <c r="BT44" s="24"/>
      <c r="BU44" s="7"/>
      <c r="BV44" s="9"/>
      <c r="BW44" s="9"/>
      <c r="BX44" s="28" t="s">
        <v>24</v>
      </c>
      <c r="BY44" s="101" t="s">
        <v>87</v>
      </c>
      <c r="BZ44" s="101"/>
      <c r="CA44" s="101"/>
      <c r="CB44" s="101"/>
      <c r="CC44" s="101"/>
      <c r="CD44" s="101"/>
      <c r="CE44" s="101"/>
      <c r="CF44" s="101"/>
      <c r="CG44" s="101"/>
      <c r="CH44" s="101"/>
      <c r="CI44" s="9"/>
      <c r="CJ44" s="10"/>
      <c r="CK44" s="24"/>
      <c r="CL44" s="7"/>
      <c r="CM44" s="9"/>
      <c r="CN44" s="9"/>
      <c r="CO44" s="28" t="s">
        <v>24</v>
      </c>
      <c r="CP44" s="101" t="s">
        <v>87</v>
      </c>
      <c r="CQ44" s="101"/>
      <c r="CR44" s="101"/>
      <c r="CS44" s="101"/>
      <c r="CT44" s="101"/>
      <c r="CU44" s="101"/>
      <c r="CV44" s="101"/>
      <c r="CW44" s="101"/>
      <c r="CX44" s="101"/>
      <c r="CY44" s="101"/>
      <c r="CZ44" s="9"/>
      <c r="DA44" s="10"/>
    </row>
    <row r="45" spans="1:105" s="4" customFormat="1" ht="14.2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7"/>
      <c r="BT45" s="25"/>
      <c r="BU45" s="3"/>
      <c r="BV45" s="3"/>
      <c r="BW45" s="102">
        <v>20</v>
      </c>
      <c r="BX45" s="102"/>
      <c r="BY45" s="102"/>
      <c r="BZ45" s="102"/>
      <c r="CA45" s="103" t="s">
        <v>71</v>
      </c>
      <c r="CB45" s="103"/>
      <c r="CC45" s="103"/>
      <c r="CD45" s="26" t="s">
        <v>23</v>
      </c>
      <c r="CE45" s="26"/>
      <c r="CF45" s="26"/>
      <c r="CG45" s="23"/>
      <c r="CH45" s="23"/>
      <c r="CI45" s="23"/>
      <c r="CJ45" s="27"/>
      <c r="CK45" s="25"/>
      <c r="CL45" s="3"/>
      <c r="CM45" s="3"/>
      <c r="CN45" s="102">
        <v>20</v>
      </c>
      <c r="CO45" s="102"/>
      <c r="CP45" s="102"/>
      <c r="CQ45" s="102"/>
      <c r="CR45" s="103" t="s">
        <v>70</v>
      </c>
      <c r="CS45" s="103"/>
      <c r="CT45" s="103"/>
      <c r="CU45" s="26" t="s">
        <v>25</v>
      </c>
      <c r="CV45" s="26"/>
      <c r="CW45" s="26"/>
      <c r="CX45" s="23"/>
      <c r="CY45" s="23"/>
      <c r="CZ45" s="23"/>
      <c r="DA45" s="27"/>
    </row>
    <row r="46" spans="1:105" s="4" customFormat="1" ht="9.75" customHeight="1" thickBo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100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7"/>
      <c r="CK46" s="25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7"/>
    </row>
    <row r="47" spans="1:105" s="4" customFormat="1" ht="31.5" customHeight="1">
      <c r="A47" s="6"/>
      <c r="B47" s="71" t="s">
        <v>27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82">
        <f>BT49+BT51+BT52+BT53</f>
        <v>635</v>
      </c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4"/>
      <c r="CK47" s="87" t="s">
        <v>80</v>
      </c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8"/>
    </row>
    <row r="48" spans="1:105" s="4" customFormat="1" ht="19.5" customHeight="1">
      <c r="A48" s="8"/>
      <c r="B48" s="40" t="s">
        <v>55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85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86"/>
      <c r="CK48" s="8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90"/>
    </row>
    <row r="49" spans="1:105" s="4" customFormat="1" ht="13.5" customHeight="1">
      <c r="A49" s="29"/>
      <c r="B49" s="77" t="s">
        <v>22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3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81"/>
    </row>
    <row r="50" spans="1:105" s="4" customFormat="1" ht="13.5" customHeight="1">
      <c r="A50" s="8"/>
      <c r="B50" s="80" t="s">
        <v>56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73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81"/>
    </row>
    <row r="51" spans="1:105" s="4" customFormat="1" ht="13.5" customHeight="1">
      <c r="A51" s="8"/>
      <c r="B51" s="91" t="s">
        <v>57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73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81"/>
    </row>
    <row r="52" spans="1:105" s="4" customFormat="1" ht="13.5" customHeight="1">
      <c r="A52" s="5"/>
      <c r="B52" s="42" t="s">
        <v>58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73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81"/>
    </row>
    <row r="53" spans="1:105" s="4" customFormat="1" ht="13.5" customHeight="1">
      <c r="A53" s="5"/>
      <c r="B53" s="42" t="s">
        <v>59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73">
        <v>635</v>
      </c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81"/>
    </row>
    <row r="54" spans="1:105" s="4" customFormat="1" ht="13.5" customHeight="1">
      <c r="A54" s="5"/>
      <c r="B54" s="78" t="s">
        <v>60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9"/>
      <c r="BU54" s="56"/>
      <c r="BV54" s="75">
        <f>BV55+BV58</f>
        <v>0</v>
      </c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57"/>
      <c r="CJ54" s="76"/>
      <c r="CK54" s="55"/>
      <c r="CL54" s="56"/>
      <c r="CM54" s="75" t="s">
        <v>80</v>
      </c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57"/>
      <c r="DA54" s="58"/>
    </row>
    <row r="55" spans="1:105" s="4" customFormat="1" ht="13.5" customHeight="1">
      <c r="A55" s="29"/>
      <c r="B55" s="77" t="s">
        <v>22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9"/>
      <c r="BU55" s="56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57"/>
      <c r="CJ55" s="76"/>
      <c r="CK55" s="55"/>
      <c r="CL55" s="56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57"/>
      <c r="DA55" s="58"/>
    </row>
    <row r="56" spans="1:105" s="4" customFormat="1" ht="13.5" customHeight="1">
      <c r="A56" s="8"/>
      <c r="B56" s="80" t="s">
        <v>61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43"/>
      <c r="BU56" s="38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40"/>
      <c r="CJ56" s="44"/>
      <c r="CK56" s="37"/>
      <c r="CL56" s="38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40"/>
      <c r="DA56" s="41"/>
    </row>
    <row r="57" spans="1:105" s="4" customFormat="1" ht="13.5" customHeight="1">
      <c r="A57" s="5"/>
      <c r="B57" s="42" t="s">
        <v>62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3"/>
      <c r="BU57" s="38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  <c r="CJ57" s="44"/>
      <c r="CK57" s="37"/>
      <c r="CL57" s="38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40"/>
      <c r="DA57" s="41"/>
    </row>
    <row r="58" spans="1:105" s="4" customFormat="1" ht="13.5" customHeight="1">
      <c r="A58" s="5"/>
      <c r="B58" s="42" t="s">
        <v>63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3"/>
      <c r="BU58" s="38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40"/>
      <c r="CJ58" s="44"/>
      <c r="CK58" s="37"/>
      <c r="CL58" s="38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40"/>
      <c r="DA58" s="41"/>
    </row>
    <row r="59" spans="1:105" s="4" customFormat="1" ht="26.25" customHeight="1">
      <c r="A59" s="5"/>
      <c r="B59" s="59" t="s">
        <v>64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60"/>
      <c r="BT59" s="53">
        <f>BT47-BV54</f>
        <v>635</v>
      </c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54"/>
      <c r="CK59" s="34" t="s">
        <v>80</v>
      </c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6"/>
    </row>
    <row r="60" spans="1:105" s="33" customFormat="1" ht="13.5" customHeight="1">
      <c r="A60" s="32"/>
      <c r="B60" s="52" t="s">
        <v>28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169">
        <f>BT29+BT41+BT59</f>
        <v>670</v>
      </c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1"/>
      <c r="CK60" s="34">
        <v>3804</v>
      </c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6"/>
    </row>
    <row r="61" spans="1:105" s="33" customFormat="1" ht="13.5" customHeight="1">
      <c r="A61" s="32"/>
      <c r="B61" s="52" t="s">
        <v>65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3">
        <v>6658</v>
      </c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54"/>
      <c r="CK61" s="34">
        <v>2854</v>
      </c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6"/>
    </row>
    <row r="62" spans="1:105" s="33" customFormat="1" ht="13.5" customHeight="1">
      <c r="A62" s="32"/>
      <c r="B62" s="52" t="s">
        <v>66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3">
        <f>BT60+BT61</f>
        <v>7328</v>
      </c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54"/>
      <c r="CK62" s="34">
        <v>6658</v>
      </c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6"/>
    </row>
    <row r="63" spans="1:105" s="4" customFormat="1" ht="26.25" customHeight="1" thickBot="1">
      <c r="A63" s="5"/>
      <c r="B63" s="45" t="s">
        <v>29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47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9"/>
      <c r="CK63" s="50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51"/>
    </row>
    <row r="64" spans="1:105" s="4" customFormat="1" ht="12.75">
      <c r="A64" s="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</row>
    <row r="65" spans="1:105" s="4" customFormat="1" ht="12.75">
      <c r="A65" s="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C65" s="23"/>
      <c r="BD65" s="23"/>
      <c r="BF65" s="21" t="s">
        <v>30</v>
      </c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</row>
    <row r="66" spans="1:105" s="15" customFormat="1" ht="12">
      <c r="A66" s="15" t="s">
        <v>9</v>
      </c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E66" s="140" t="s">
        <v>81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F66" s="30" t="s">
        <v>31</v>
      </c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F66" s="140" t="s">
        <v>82</v>
      </c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</row>
    <row r="67" spans="15:105" s="19" customFormat="1" ht="9.75">
      <c r="O67" s="138" t="s">
        <v>10</v>
      </c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E67" s="138" t="s">
        <v>11</v>
      </c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138" t="s">
        <v>10</v>
      </c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F67" s="138" t="s">
        <v>11</v>
      </c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</row>
    <row r="68" ht="6" customHeight="1"/>
    <row r="69" spans="2:38" s="15" customFormat="1" ht="12.75" customHeight="1">
      <c r="B69" s="160" t="s">
        <v>12</v>
      </c>
      <c r="C69" s="160"/>
      <c r="D69" s="161" t="s">
        <v>72</v>
      </c>
      <c r="E69" s="161"/>
      <c r="F69" s="161"/>
      <c r="G69" s="161"/>
      <c r="H69" s="157" t="s">
        <v>12</v>
      </c>
      <c r="I69" s="157"/>
      <c r="J69" s="161" t="s">
        <v>73</v>
      </c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0">
        <v>20</v>
      </c>
      <c r="AB69" s="160"/>
      <c r="AC69" s="160"/>
      <c r="AD69" s="160"/>
      <c r="AE69" s="159" t="s">
        <v>74</v>
      </c>
      <c r="AF69" s="159"/>
      <c r="AG69" s="159"/>
      <c r="AH69" s="15" t="s">
        <v>15</v>
      </c>
      <c r="AL69" s="22"/>
    </row>
    <row r="72" s="19" customFormat="1" ht="9.75">
      <c r="E72" s="19" t="s">
        <v>32</v>
      </c>
    </row>
    <row r="73" s="19" customFormat="1" ht="9.75">
      <c r="H73" s="19" t="s">
        <v>33</v>
      </c>
    </row>
    <row r="74" s="19" customFormat="1" ht="9.75">
      <c r="H74" s="19" t="s">
        <v>34</v>
      </c>
    </row>
  </sheetData>
  <sheetProtection/>
  <mergeCells count="216">
    <mergeCell ref="AE69:AG69"/>
    <mergeCell ref="B69:C69"/>
    <mergeCell ref="D69:G69"/>
    <mergeCell ref="H69:I69"/>
    <mergeCell ref="J69:Z69"/>
    <mergeCell ref="AA69:AD69"/>
    <mergeCell ref="AD3:AW3"/>
    <mergeCell ref="AX3:BA3"/>
    <mergeCell ref="BB3:BE3"/>
    <mergeCell ref="A10:BM10"/>
    <mergeCell ref="A8:S8"/>
    <mergeCell ref="T8:BU8"/>
    <mergeCell ref="BB9:CC9"/>
    <mergeCell ref="A9:BA9"/>
    <mergeCell ref="N6:BU6"/>
    <mergeCell ref="CG3:CZ3"/>
    <mergeCell ref="CG4:CZ4"/>
    <mergeCell ref="CG5:CL5"/>
    <mergeCell ref="CM5:CT5"/>
    <mergeCell ref="CU5:CZ5"/>
    <mergeCell ref="CK18:DA19"/>
    <mergeCell ref="CA14:CC14"/>
    <mergeCell ref="CG6:CZ6"/>
    <mergeCell ref="CG7:CZ7"/>
    <mergeCell ref="CG8:CZ8"/>
    <mergeCell ref="CG9:CP10"/>
    <mergeCell ref="CQ9:CZ10"/>
    <mergeCell ref="CN14:CQ14"/>
    <mergeCell ref="CG11:CZ11"/>
    <mergeCell ref="BT21:CJ21"/>
    <mergeCell ref="CK21:DA21"/>
    <mergeCell ref="CM22:CY22"/>
    <mergeCell ref="CZ22:DA22"/>
    <mergeCell ref="BV26:CH26"/>
    <mergeCell ref="CI26:CJ26"/>
    <mergeCell ref="CK26:CL26"/>
    <mergeCell ref="CM26:CY26"/>
    <mergeCell ref="BT26:BU26"/>
    <mergeCell ref="CZ25:DA25"/>
    <mergeCell ref="CK20:DA20"/>
    <mergeCell ref="CR14:CT14"/>
    <mergeCell ref="AE67:AZ67"/>
    <mergeCell ref="O66:AC66"/>
    <mergeCell ref="CF66:DA66"/>
    <mergeCell ref="O67:AC67"/>
    <mergeCell ref="CF67:DA67"/>
    <mergeCell ref="BP66:CD66"/>
    <mergeCell ref="AE66:AZ66"/>
    <mergeCell ref="B24:BS24"/>
    <mergeCell ref="BP67:CD67"/>
    <mergeCell ref="CK28:CL28"/>
    <mergeCell ref="A32:BS32"/>
    <mergeCell ref="B41:BS41"/>
    <mergeCell ref="BT22:BU22"/>
    <mergeCell ref="BV22:CH22"/>
    <mergeCell ref="CI22:CJ22"/>
    <mergeCell ref="CK22:CL22"/>
    <mergeCell ref="B31:BS31"/>
    <mergeCell ref="B29:BS29"/>
    <mergeCell ref="B16:BS16"/>
    <mergeCell ref="CK27:CL27"/>
    <mergeCell ref="B17:BS17"/>
    <mergeCell ref="BT16:CJ17"/>
    <mergeCell ref="B26:BS26"/>
    <mergeCell ref="B27:BS27"/>
    <mergeCell ref="BV27:CH27"/>
    <mergeCell ref="BT20:CJ20"/>
    <mergeCell ref="A18:BS18"/>
    <mergeCell ref="B19:BS19"/>
    <mergeCell ref="CI28:CJ28"/>
    <mergeCell ref="BT27:BU27"/>
    <mergeCell ref="CI27:CJ27"/>
    <mergeCell ref="BT28:BU28"/>
    <mergeCell ref="CZ27:DA27"/>
    <mergeCell ref="CK29:DA29"/>
    <mergeCell ref="B28:BS28"/>
    <mergeCell ref="B22:BS22"/>
    <mergeCell ref="BT18:CJ19"/>
    <mergeCell ref="B20:BS20"/>
    <mergeCell ref="CM23:CY24"/>
    <mergeCell ref="CM25:CY25"/>
    <mergeCell ref="B25:BS25"/>
    <mergeCell ref="CI25:CJ25"/>
    <mergeCell ref="CK25:CL25"/>
    <mergeCell ref="CM27:CY27"/>
    <mergeCell ref="BT32:CJ33"/>
    <mergeCell ref="CK32:DA33"/>
    <mergeCell ref="BT23:BU24"/>
    <mergeCell ref="CM28:CY28"/>
    <mergeCell ref="CZ28:DA28"/>
    <mergeCell ref="BT25:BU25"/>
    <mergeCell ref="BV25:CH25"/>
    <mergeCell ref="BT30:CJ31"/>
    <mergeCell ref="CK30:DA31"/>
    <mergeCell ref="BV28:CH28"/>
    <mergeCell ref="A13:BS15"/>
    <mergeCell ref="BY13:CH13"/>
    <mergeCell ref="CP13:CY13"/>
    <mergeCell ref="B23:BS23"/>
    <mergeCell ref="CK16:DA17"/>
    <mergeCell ref="BW14:BZ14"/>
    <mergeCell ref="B21:BS21"/>
    <mergeCell ref="CZ23:DA24"/>
    <mergeCell ref="CI23:CJ24"/>
    <mergeCell ref="BV23:CH24"/>
    <mergeCell ref="CZ26:DA26"/>
    <mergeCell ref="CK23:CL24"/>
    <mergeCell ref="BV36:CH36"/>
    <mergeCell ref="CI36:CJ36"/>
    <mergeCell ref="CK36:CL36"/>
    <mergeCell ref="CM36:CY36"/>
    <mergeCell ref="CZ36:DA36"/>
    <mergeCell ref="BT34:CJ34"/>
    <mergeCell ref="CK34:DA34"/>
    <mergeCell ref="BT29:CJ29"/>
    <mergeCell ref="A33:BS33"/>
    <mergeCell ref="A34:BS34"/>
    <mergeCell ref="A35:BS35"/>
    <mergeCell ref="A37:BS37"/>
    <mergeCell ref="CK37:CL38"/>
    <mergeCell ref="CM37:CY38"/>
    <mergeCell ref="BT35:CJ35"/>
    <mergeCell ref="CK35:DA35"/>
    <mergeCell ref="B36:BS36"/>
    <mergeCell ref="BT36:BU36"/>
    <mergeCell ref="CZ37:DA38"/>
    <mergeCell ref="BT39:BU39"/>
    <mergeCell ref="BV39:CH39"/>
    <mergeCell ref="CI39:CJ39"/>
    <mergeCell ref="CK39:CL39"/>
    <mergeCell ref="CM39:CY39"/>
    <mergeCell ref="CZ39:DA39"/>
    <mergeCell ref="A40:BS40"/>
    <mergeCell ref="BT37:BU38"/>
    <mergeCell ref="BV37:CH38"/>
    <mergeCell ref="CI37:CJ38"/>
    <mergeCell ref="A38:BS38"/>
    <mergeCell ref="A39:BS39"/>
    <mergeCell ref="A44:BS46"/>
    <mergeCell ref="BY44:CH44"/>
    <mergeCell ref="CP44:CY44"/>
    <mergeCell ref="BW45:BZ45"/>
    <mergeCell ref="CA45:CC45"/>
    <mergeCell ref="CN45:CQ45"/>
    <mergeCell ref="CR45:CT45"/>
    <mergeCell ref="CK53:DA53"/>
    <mergeCell ref="BT47:CJ48"/>
    <mergeCell ref="CK47:DA48"/>
    <mergeCell ref="B48:BS48"/>
    <mergeCell ref="BT49:CJ50"/>
    <mergeCell ref="CK49:DA50"/>
    <mergeCell ref="B50:BS50"/>
    <mergeCell ref="B49:BS49"/>
    <mergeCell ref="B51:BS51"/>
    <mergeCell ref="BT51:CJ51"/>
    <mergeCell ref="CK51:DA51"/>
    <mergeCell ref="B52:BS52"/>
    <mergeCell ref="BT52:CJ52"/>
    <mergeCell ref="CK52:DA52"/>
    <mergeCell ref="BT55:BU56"/>
    <mergeCell ref="BV55:CH56"/>
    <mergeCell ref="CI55:CJ56"/>
    <mergeCell ref="CK55:CL56"/>
    <mergeCell ref="CM55:CY56"/>
    <mergeCell ref="CM54:CY54"/>
    <mergeCell ref="B54:BS54"/>
    <mergeCell ref="BT54:BU54"/>
    <mergeCell ref="CK57:CL57"/>
    <mergeCell ref="CM57:CY57"/>
    <mergeCell ref="CZ57:DA57"/>
    <mergeCell ref="B56:BS56"/>
    <mergeCell ref="B57:BS57"/>
    <mergeCell ref="CZ54:DA54"/>
    <mergeCell ref="BT57:BU57"/>
    <mergeCell ref="BV57:CH57"/>
    <mergeCell ref="CI57:CJ57"/>
    <mergeCell ref="A2:CF2"/>
    <mergeCell ref="B30:BS30"/>
    <mergeCell ref="BT41:CJ41"/>
    <mergeCell ref="B53:BS53"/>
    <mergeCell ref="BT53:CJ53"/>
    <mergeCell ref="BV54:CH54"/>
    <mergeCell ref="CI54:CJ54"/>
    <mergeCell ref="B47:BS47"/>
    <mergeCell ref="B55:BS55"/>
    <mergeCell ref="CK41:DA41"/>
    <mergeCell ref="CM40:CY40"/>
    <mergeCell ref="CZ40:DA40"/>
    <mergeCell ref="BT40:BU40"/>
    <mergeCell ref="BV40:CH40"/>
    <mergeCell ref="CI40:CJ40"/>
    <mergeCell ref="CK40:CL40"/>
    <mergeCell ref="CK54:CL54"/>
    <mergeCell ref="CZ55:DA56"/>
    <mergeCell ref="B60:BS60"/>
    <mergeCell ref="BT60:CJ60"/>
    <mergeCell ref="CK60:DA60"/>
    <mergeCell ref="B62:BS62"/>
    <mergeCell ref="BT62:CJ62"/>
    <mergeCell ref="CK62:DA62"/>
    <mergeCell ref="B59:BS59"/>
    <mergeCell ref="BT59:CJ59"/>
    <mergeCell ref="B63:BS63"/>
    <mergeCell ref="BT63:CJ63"/>
    <mergeCell ref="CK63:DA63"/>
    <mergeCell ref="B61:BS61"/>
    <mergeCell ref="BT61:CJ61"/>
    <mergeCell ref="CK61:DA61"/>
    <mergeCell ref="CK59:DA59"/>
    <mergeCell ref="CK58:CL58"/>
    <mergeCell ref="CM58:CY58"/>
    <mergeCell ref="CZ58:DA58"/>
    <mergeCell ref="B58:BS58"/>
    <mergeCell ref="BT58:BU58"/>
    <mergeCell ref="BV58:CH58"/>
    <mergeCell ref="CI58:CJ5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2022-01-28T09:12:21Z</cp:lastPrinted>
  <dcterms:created xsi:type="dcterms:W3CDTF">2004-02-03T14:46:59Z</dcterms:created>
  <dcterms:modified xsi:type="dcterms:W3CDTF">2022-02-10T12:55:30Z</dcterms:modified>
  <cp:category/>
  <cp:version/>
  <cp:contentType/>
  <cp:contentStatus/>
</cp:coreProperties>
</file>